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тчет за 3 квартал 2013 года" sheetId="13" r:id="rId1"/>
  </sheets>
  <calcPr calcId="145621"/>
</workbook>
</file>

<file path=xl/calcChain.xml><?xml version="1.0" encoding="utf-8"?>
<calcChain xmlns="http://schemas.openxmlformats.org/spreadsheetml/2006/main">
  <c r="J36" i="13" l="1"/>
  <c r="J13" i="13"/>
  <c r="J21" i="13"/>
  <c r="J20" i="13"/>
  <c r="G5" i="13" l="1"/>
  <c r="J5" i="13" s="1"/>
  <c r="I36" i="13"/>
  <c r="G33" i="13"/>
  <c r="J33" i="13" s="1"/>
  <c r="G32" i="13"/>
  <c r="G30" i="13"/>
  <c r="J30" i="13" s="1"/>
  <c r="G29" i="13"/>
  <c r="J29" i="13" s="1"/>
  <c r="G27" i="13"/>
  <c r="G26" i="13"/>
  <c r="G25" i="13"/>
  <c r="J25" i="13" s="1"/>
  <c r="G24" i="13"/>
  <c r="J24" i="13" s="1"/>
  <c r="G6" i="13"/>
  <c r="G7" i="13"/>
  <c r="J7" i="13" s="1"/>
  <c r="G8" i="13"/>
  <c r="J8" i="13" s="1"/>
  <c r="G9" i="13"/>
  <c r="J9" i="13" s="1"/>
  <c r="G10" i="13"/>
  <c r="J10" i="13" s="1"/>
  <c r="G11" i="13"/>
  <c r="J11" i="13" s="1"/>
  <c r="G12" i="13"/>
  <c r="J12" i="13" s="1"/>
  <c r="G13" i="13"/>
  <c r="G14" i="13"/>
  <c r="G15" i="13"/>
  <c r="J15" i="13" s="1"/>
  <c r="G16" i="13"/>
  <c r="J16" i="13" s="1"/>
  <c r="G17" i="13"/>
  <c r="J17" i="13" s="1"/>
  <c r="G18" i="13"/>
  <c r="J18" i="13" s="1"/>
  <c r="G19" i="13"/>
  <c r="G20" i="13"/>
  <c r="G21" i="13"/>
  <c r="G22" i="13"/>
  <c r="H36" i="13"/>
  <c r="H35" i="13"/>
  <c r="E5" i="13"/>
  <c r="D5" i="13" s="1"/>
  <c r="D6" i="13"/>
  <c r="D36" i="13" s="1"/>
  <c r="A7" i="13"/>
  <c r="A9" i="13" s="1"/>
  <c r="A11" i="13" s="1"/>
  <c r="A13" i="13" s="1"/>
  <c r="A15" i="13" s="1"/>
  <c r="A17" i="13" s="1"/>
  <c r="A19" i="13" s="1"/>
  <c r="A21" i="13" s="1"/>
  <c r="A24" i="13" s="1"/>
  <c r="A26" i="13" s="1"/>
  <c r="A29" i="13" s="1"/>
  <c r="A32" i="13" s="1"/>
  <c r="E7" i="13"/>
  <c r="E8" i="13"/>
  <c r="E9" i="13"/>
  <c r="E10" i="13"/>
  <c r="E11" i="13"/>
  <c r="E12" i="13"/>
  <c r="E15" i="13"/>
  <c r="E16" i="13"/>
  <c r="E17" i="13"/>
  <c r="E18" i="13"/>
  <c r="E20" i="13"/>
  <c r="E24" i="13"/>
  <c r="E25" i="13"/>
  <c r="E26" i="13"/>
  <c r="E27" i="13"/>
  <c r="E29" i="13"/>
  <c r="E30" i="13"/>
  <c r="E33" i="13"/>
  <c r="F35" i="13"/>
  <c r="F36" i="13"/>
  <c r="I35" i="13"/>
  <c r="H34" i="13" l="1"/>
  <c r="I34" i="13"/>
  <c r="F34" i="13"/>
  <c r="G35" i="13"/>
  <c r="G34" i="13" s="1"/>
  <c r="J6" i="13"/>
  <c r="G36" i="13"/>
  <c r="J26" i="13"/>
  <c r="E35" i="13"/>
  <c r="E6" i="13"/>
  <c r="J27" i="13"/>
  <c r="D35" i="13"/>
  <c r="D34" i="13" s="1"/>
  <c r="E36" i="13"/>
  <c r="E34" i="13" s="1"/>
  <c r="J34" i="13" l="1"/>
  <c r="J35" i="13"/>
</calcChain>
</file>

<file path=xl/sharedStrings.xml><?xml version="1.0" encoding="utf-8"?>
<sst xmlns="http://schemas.openxmlformats.org/spreadsheetml/2006/main" count="63" uniqueCount="36">
  <si>
    <t>ВСЕГО:</t>
  </si>
  <si>
    <t>№ п/п</t>
  </si>
  <si>
    <t>Мероприятия программы</t>
  </si>
  <si>
    <t>Источники финансирования</t>
  </si>
  <si>
    <t>всего</t>
  </si>
  <si>
    <t>бюджет автономного округа</t>
  </si>
  <si>
    <t>бюджет муниципального образования</t>
  </si>
  <si>
    <t>в том числе:</t>
  </si>
  <si>
    <t>Капитальный ремонт сетей тепловодоснабжения от ТК 14 до ТК17, от ТК 17 до ТК 27, ТК 35 до ТК 79 по ул.Мира</t>
  </si>
  <si>
    <t>Капитальный ремонт сетей тепловодоснабжения от дома №31 до дома №60 по ул.Садовая</t>
  </si>
  <si>
    <t>Капитальный ремонт сетей тепловодоснабжения  от котельной №7 участок от ТК9 по ул.Магистральная до ТК 19 по ул.Садовая</t>
  </si>
  <si>
    <t>Замена насосов на котельной №8</t>
  </si>
  <si>
    <t>Капитальный ремонт сетей водоснабжения в квартале улиц Новая-Монтажников-Снежная-пер.Спортивный</t>
  </si>
  <si>
    <t>Капитальный ремонт водовода артезианских скважин</t>
  </si>
  <si>
    <t xml:space="preserve">Капитальный ремонт самотечной канализации от дома №7 по ул.Механизаторов до КК 678 </t>
  </si>
  <si>
    <t>Капитальный ремонт сетей канализации по ул.Пожарского к дому №16</t>
  </si>
  <si>
    <t xml:space="preserve">Обследование котельной №10 </t>
  </si>
  <si>
    <t>Капитальный ремонт сетей тепловодоснабжения, водоотведения  в квартале улиц Садовая-Менделеева-Вавилова</t>
  </si>
  <si>
    <t xml:space="preserve">Установка узлов учета на котельных </t>
  </si>
  <si>
    <t xml:space="preserve">Капитальный ремонт муниципального жилого фонда </t>
  </si>
  <si>
    <t>Капитальный ремонт сетей газоснабжения по ул.Монтажников,26</t>
  </si>
  <si>
    <t xml:space="preserve">всего на 2013 год </t>
  </si>
  <si>
    <t xml:space="preserve"> кроме того переходящие остатки 2012 года</t>
  </si>
  <si>
    <t>Задача 2. Подготовка систем водоотведения к  надежной эксплуатации в осенне-зимний период</t>
  </si>
  <si>
    <t>Задача 1. Подготовка систем тепло-водоснабжения к  надежной эксплуатации в осенне-зимний период</t>
  </si>
  <si>
    <t>Задача 5. Подготовка систем газоснабжения  к надежной эксплуатации в осенне-зимний период</t>
  </si>
  <si>
    <t>Задача 3. Подготовка муниципального жилого фонда к надежной эксплуатации в осенне-зимний период</t>
  </si>
  <si>
    <t>Предусмотренно по утвержденной программе, тыс. руб.</t>
  </si>
  <si>
    <t>% выполнения</t>
  </si>
  <si>
    <t>Фактически профинансировано за отчетный период, тыс.руб.</t>
  </si>
  <si>
    <t>Исполнитель:</t>
  </si>
  <si>
    <t>Главный специалист ПЭО ДЖКиСК</t>
  </si>
  <si>
    <t>Лысенко Наталья Николаевна</t>
  </si>
  <si>
    <t>тел.8(34675)7-03-66</t>
  </si>
  <si>
    <t>Заместитель директора департамента                                                                                                                                                                                                                                     жилищно-коммунального и строительного комплекса                                                                                                                                                                                   Г.А. Ярков</t>
  </si>
  <si>
    <t>Информация по объему финансирования мероприятий  ведомственной целевой программы «Подготовка объектов жилищно-коммунального  комплекса муниципального образования город Югорск к осенне-зимнему периоду" на  2012-2013 годы
по состоянию на 1 октября 2013 года (3 квартал)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</si>
</sst>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#,##0.000"/>
    <numFmt numFmtId="166" formatCode="#,##0.0000"/>
    <numFmt numFmtId="167" formatCode="#,##0.00000"/>
    <numFmt numFmtId="168" formatCode="#,##0.000000"/>
    <numFmt numFmtId="169" formatCode="#,##0.0000000"/>
    <numFmt numFmtId="170" formatCode="#,##0.000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7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</xf>
    <xf numFmtId="0" fontId="1" fillId="0" borderId="0"/>
  </cellStyleXfs>
  <cellXfs count="76">
    <xf numFmtId="0" fontId="0" fillId="0" borderId="0" xfId="0"/>
    <xf numFmtId="0" fontId="0" fillId="0" borderId="0" xfId="1" applyNumberFormat="1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vertical="top"/>
    </xf>
    <xf numFmtId="49" fontId="0" fillId="0" borderId="0" xfId="1" applyNumberFormat="1" applyFont="1" applyFill="1" applyBorder="1" applyAlignment="1" applyProtection="1">
      <alignment vertical="top"/>
    </xf>
    <xf numFmtId="4" fontId="0" fillId="0" borderId="0" xfId="1" applyNumberFormat="1" applyFont="1" applyFill="1" applyBorder="1" applyAlignment="1" applyProtection="1">
      <alignment vertical="top"/>
    </xf>
    <xf numFmtId="164" fontId="0" fillId="0" borderId="0" xfId="1" applyNumberFormat="1" applyFont="1" applyFill="1" applyBorder="1" applyAlignment="1" applyProtection="1">
      <alignment vertical="top"/>
    </xf>
    <xf numFmtId="49" fontId="6" fillId="0" borderId="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horizontal="left" vertical="top"/>
    </xf>
    <xf numFmtId="49" fontId="4" fillId="0" borderId="0" xfId="1" applyNumberFormat="1" applyFont="1" applyFill="1" applyBorder="1" applyAlignment="1" applyProtection="1">
      <alignment vertical="top"/>
    </xf>
    <xf numFmtId="49" fontId="3" fillId="0" borderId="0" xfId="1" applyNumberFormat="1" applyFont="1" applyFill="1" applyBorder="1" applyAlignment="1" applyProtection="1">
      <alignment horizontal="right" vertical="top"/>
    </xf>
    <xf numFmtId="0" fontId="7" fillId="0" borderId="0" xfId="1" applyNumberFormat="1" applyFont="1" applyFill="1" applyBorder="1" applyAlignment="1" applyProtection="1">
      <alignment vertical="top"/>
    </xf>
    <xf numFmtId="14" fontId="7" fillId="0" borderId="0" xfId="1" applyNumberFormat="1" applyFont="1" applyFill="1" applyBorder="1" applyAlignment="1" applyProtection="1">
      <alignment horizontal="left" vertical="top"/>
    </xf>
    <xf numFmtId="166" fontId="0" fillId="0" borderId="0" xfId="1" applyNumberFormat="1" applyFont="1" applyFill="1" applyBorder="1" applyAlignment="1" applyProtection="1">
      <alignment vertical="top"/>
    </xf>
    <xf numFmtId="167" fontId="0" fillId="0" borderId="0" xfId="1" applyNumberFormat="1" applyFont="1" applyFill="1" applyBorder="1" applyAlignment="1" applyProtection="1">
      <alignment vertical="top"/>
    </xf>
    <xf numFmtId="168" fontId="0" fillId="0" borderId="0" xfId="1" applyNumberFormat="1" applyFont="1" applyFill="1" applyBorder="1" applyAlignment="1" applyProtection="1">
      <alignment vertical="top"/>
    </xf>
    <xf numFmtId="169" fontId="0" fillId="0" borderId="0" xfId="1" applyNumberFormat="1" applyFont="1" applyFill="1" applyBorder="1" applyAlignment="1" applyProtection="1">
      <alignment vertical="top"/>
    </xf>
    <xf numFmtId="170" fontId="0" fillId="0" borderId="0" xfId="1" applyNumberFormat="1" applyFont="1" applyFill="1" applyBorder="1" applyAlignment="1" applyProtection="1">
      <alignment vertical="top"/>
    </xf>
    <xf numFmtId="170" fontId="3" fillId="0" borderId="0" xfId="1" applyNumberFormat="1" applyFont="1" applyFill="1" applyBorder="1" applyAlignment="1" applyProtection="1">
      <alignment vertical="top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 applyProtection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4" fontId="13" fillId="0" borderId="0" xfId="0" applyNumberFormat="1" applyFont="1"/>
    <xf numFmtId="165" fontId="2" fillId="5" borderId="1" xfId="1" applyNumberFormat="1" applyFont="1" applyFill="1" applyBorder="1" applyAlignment="1" applyProtection="1">
      <alignment horizontal="center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3" xfId="0" applyBorder="1" applyAlignment="1"/>
    <xf numFmtId="0" fontId="9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3" xfId="1" applyNumberFormat="1" applyFont="1" applyFill="1" applyBorder="1" applyAlignment="1" applyProtection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9" fillId="5" borderId="7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 wrapText="1"/>
    </xf>
    <xf numFmtId="165" fontId="2" fillId="3" borderId="4" xfId="0" applyNumberFormat="1" applyFont="1" applyFill="1" applyBorder="1" applyAlignment="1" applyProtection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5" fontId="5" fillId="0" borderId="4" xfId="1" applyNumberFormat="1" applyFont="1" applyFill="1" applyBorder="1" applyAlignment="1" applyProtection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 applyProtection="1">
      <alignment horizontal="center" vertical="center" wrapText="1"/>
    </xf>
    <xf numFmtId="165" fontId="2" fillId="3" borderId="4" xfId="1" applyNumberFormat="1" applyFont="1" applyFill="1" applyBorder="1" applyAlignment="1" applyProtection="1">
      <alignment horizontal="center" vertical="center" wrapText="1"/>
    </xf>
    <xf numFmtId="165" fontId="2" fillId="3" borderId="14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_мероприятия подготовка к зиме" xfId="1"/>
    <cellStyle name="Обычный_ПЛАН мероприятий по подготовке к ОЗП 2007" xfId="2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topLeftCell="A37" zoomScale="90" zoomScaleNormal="90" workbookViewId="0">
      <selection activeCell="J2" sqref="J2:J3"/>
    </sheetView>
  </sheetViews>
  <sheetFormatPr defaultRowHeight="15" x14ac:dyDescent="0.25"/>
  <cols>
    <col min="1" max="1" width="3.85546875" style="3" customWidth="1"/>
    <col min="2" max="2" width="50" style="1" customWidth="1"/>
    <col min="3" max="3" width="15.140625" style="1" customWidth="1"/>
    <col min="4" max="4" width="11" style="1" customWidth="1"/>
    <col min="5" max="5" width="13" style="1" customWidth="1"/>
    <col min="6" max="6" width="12.7109375" style="1" customWidth="1"/>
    <col min="7" max="7" width="10.85546875" style="1" customWidth="1"/>
    <col min="8" max="8" width="10.7109375" style="1" customWidth="1"/>
    <col min="9" max="9" width="12.7109375" style="1" customWidth="1"/>
    <col min="10" max="10" width="8" style="1" customWidth="1"/>
    <col min="11" max="11" width="4.42578125" style="1" customWidth="1"/>
    <col min="12" max="12" width="13.140625" style="1" customWidth="1"/>
    <col min="13" max="13" width="14.5703125" style="1" customWidth="1"/>
    <col min="14" max="255" width="9.140625" style="1"/>
    <col min="256" max="256" width="8.28515625" style="1" customWidth="1"/>
    <col min="257" max="257" width="44.42578125" style="1" customWidth="1"/>
    <col min="258" max="258" width="7.5703125" style="1" customWidth="1"/>
    <col min="259" max="259" width="9.140625" style="1"/>
    <col min="260" max="260" width="11.85546875" style="1" customWidth="1"/>
    <col min="261" max="261" width="10.42578125" style="1" customWidth="1"/>
    <col min="262" max="262" width="10.140625" style="1" customWidth="1"/>
    <col min="263" max="263" width="10.7109375" style="1" customWidth="1"/>
    <col min="264" max="264" width="12.140625" style="1" customWidth="1"/>
    <col min="265" max="265" width="11.42578125" style="1" customWidth="1"/>
    <col min="266" max="266" width="19.28515625" style="1" customWidth="1"/>
    <col min="267" max="267" width="20.85546875" style="1" customWidth="1"/>
    <col min="268" max="511" width="9.140625" style="1"/>
    <col min="512" max="512" width="8.28515625" style="1" customWidth="1"/>
    <col min="513" max="513" width="44.42578125" style="1" customWidth="1"/>
    <col min="514" max="514" width="7.5703125" style="1" customWidth="1"/>
    <col min="515" max="515" width="9.140625" style="1"/>
    <col min="516" max="516" width="11.85546875" style="1" customWidth="1"/>
    <col min="517" max="517" width="10.42578125" style="1" customWidth="1"/>
    <col min="518" max="518" width="10.140625" style="1" customWidth="1"/>
    <col min="519" max="519" width="10.7109375" style="1" customWidth="1"/>
    <col min="520" max="520" width="12.140625" style="1" customWidth="1"/>
    <col min="521" max="521" width="11.42578125" style="1" customWidth="1"/>
    <col min="522" max="522" width="19.28515625" style="1" customWidth="1"/>
    <col min="523" max="523" width="20.85546875" style="1" customWidth="1"/>
    <col min="524" max="767" width="9.140625" style="1"/>
    <col min="768" max="768" width="8.28515625" style="1" customWidth="1"/>
    <col min="769" max="769" width="44.42578125" style="1" customWidth="1"/>
    <col min="770" max="770" width="7.5703125" style="1" customWidth="1"/>
    <col min="771" max="771" width="9.140625" style="1"/>
    <col min="772" max="772" width="11.85546875" style="1" customWidth="1"/>
    <col min="773" max="773" width="10.42578125" style="1" customWidth="1"/>
    <col min="774" max="774" width="10.140625" style="1" customWidth="1"/>
    <col min="775" max="775" width="10.7109375" style="1" customWidth="1"/>
    <col min="776" max="776" width="12.140625" style="1" customWidth="1"/>
    <col min="777" max="777" width="11.42578125" style="1" customWidth="1"/>
    <col min="778" max="778" width="19.28515625" style="1" customWidth="1"/>
    <col min="779" max="779" width="20.85546875" style="1" customWidth="1"/>
    <col min="780" max="1023" width="9.140625" style="1"/>
    <col min="1024" max="1024" width="8.28515625" style="1" customWidth="1"/>
    <col min="1025" max="1025" width="44.42578125" style="1" customWidth="1"/>
    <col min="1026" max="1026" width="7.5703125" style="1" customWidth="1"/>
    <col min="1027" max="1027" width="9.140625" style="1"/>
    <col min="1028" max="1028" width="11.85546875" style="1" customWidth="1"/>
    <col min="1029" max="1029" width="10.42578125" style="1" customWidth="1"/>
    <col min="1030" max="1030" width="10.140625" style="1" customWidth="1"/>
    <col min="1031" max="1031" width="10.7109375" style="1" customWidth="1"/>
    <col min="1032" max="1032" width="12.140625" style="1" customWidth="1"/>
    <col min="1033" max="1033" width="11.42578125" style="1" customWidth="1"/>
    <col min="1034" max="1034" width="19.28515625" style="1" customWidth="1"/>
    <col min="1035" max="1035" width="20.85546875" style="1" customWidth="1"/>
    <col min="1036" max="1279" width="9.140625" style="1"/>
    <col min="1280" max="1280" width="8.28515625" style="1" customWidth="1"/>
    <col min="1281" max="1281" width="44.42578125" style="1" customWidth="1"/>
    <col min="1282" max="1282" width="7.5703125" style="1" customWidth="1"/>
    <col min="1283" max="1283" width="9.140625" style="1"/>
    <col min="1284" max="1284" width="11.85546875" style="1" customWidth="1"/>
    <col min="1285" max="1285" width="10.42578125" style="1" customWidth="1"/>
    <col min="1286" max="1286" width="10.140625" style="1" customWidth="1"/>
    <col min="1287" max="1287" width="10.7109375" style="1" customWidth="1"/>
    <col min="1288" max="1288" width="12.140625" style="1" customWidth="1"/>
    <col min="1289" max="1289" width="11.42578125" style="1" customWidth="1"/>
    <col min="1290" max="1290" width="19.28515625" style="1" customWidth="1"/>
    <col min="1291" max="1291" width="20.85546875" style="1" customWidth="1"/>
    <col min="1292" max="1535" width="9.140625" style="1"/>
    <col min="1536" max="1536" width="8.28515625" style="1" customWidth="1"/>
    <col min="1537" max="1537" width="44.42578125" style="1" customWidth="1"/>
    <col min="1538" max="1538" width="7.5703125" style="1" customWidth="1"/>
    <col min="1539" max="1539" width="9.140625" style="1"/>
    <col min="1540" max="1540" width="11.85546875" style="1" customWidth="1"/>
    <col min="1541" max="1541" width="10.42578125" style="1" customWidth="1"/>
    <col min="1542" max="1542" width="10.140625" style="1" customWidth="1"/>
    <col min="1543" max="1543" width="10.7109375" style="1" customWidth="1"/>
    <col min="1544" max="1544" width="12.140625" style="1" customWidth="1"/>
    <col min="1545" max="1545" width="11.42578125" style="1" customWidth="1"/>
    <col min="1546" max="1546" width="19.28515625" style="1" customWidth="1"/>
    <col min="1547" max="1547" width="20.85546875" style="1" customWidth="1"/>
    <col min="1548" max="1791" width="9.140625" style="1"/>
    <col min="1792" max="1792" width="8.28515625" style="1" customWidth="1"/>
    <col min="1793" max="1793" width="44.42578125" style="1" customWidth="1"/>
    <col min="1794" max="1794" width="7.5703125" style="1" customWidth="1"/>
    <col min="1795" max="1795" width="9.140625" style="1"/>
    <col min="1796" max="1796" width="11.85546875" style="1" customWidth="1"/>
    <col min="1797" max="1797" width="10.42578125" style="1" customWidth="1"/>
    <col min="1798" max="1798" width="10.140625" style="1" customWidth="1"/>
    <col min="1799" max="1799" width="10.7109375" style="1" customWidth="1"/>
    <col min="1800" max="1800" width="12.140625" style="1" customWidth="1"/>
    <col min="1801" max="1801" width="11.42578125" style="1" customWidth="1"/>
    <col min="1802" max="1802" width="19.28515625" style="1" customWidth="1"/>
    <col min="1803" max="1803" width="20.85546875" style="1" customWidth="1"/>
    <col min="1804" max="2047" width="9.140625" style="1"/>
    <col min="2048" max="2048" width="8.28515625" style="1" customWidth="1"/>
    <col min="2049" max="2049" width="44.42578125" style="1" customWidth="1"/>
    <col min="2050" max="2050" width="7.5703125" style="1" customWidth="1"/>
    <col min="2051" max="2051" width="9.140625" style="1"/>
    <col min="2052" max="2052" width="11.85546875" style="1" customWidth="1"/>
    <col min="2053" max="2053" width="10.42578125" style="1" customWidth="1"/>
    <col min="2054" max="2054" width="10.140625" style="1" customWidth="1"/>
    <col min="2055" max="2055" width="10.7109375" style="1" customWidth="1"/>
    <col min="2056" max="2056" width="12.140625" style="1" customWidth="1"/>
    <col min="2057" max="2057" width="11.42578125" style="1" customWidth="1"/>
    <col min="2058" max="2058" width="19.28515625" style="1" customWidth="1"/>
    <col min="2059" max="2059" width="20.85546875" style="1" customWidth="1"/>
    <col min="2060" max="2303" width="9.140625" style="1"/>
    <col min="2304" max="2304" width="8.28515625" style="1" customWidth="1"/>
    <col min="2305" max="2305" width="44.42578125" style="1" customWidth="1"/>
    <col min="2306" max="2306" width="7.5703125" style="1" customWidth="1"/>
    <col min="2307" max="2307" width="9.140625" style="1"/>
    <col min="2308" max="2308" width="11.85546875" style="1" customWidth="1"/>
    <col min="2309" max="2309" width="10.42578125" style="1" customWidth="1"/>
    <col min="2310" max="2310" width="10.140625" style="1" customWidth="1"/>
    <col min="2311" max="2311" width="10.7109375" style="1" customWidth="1"/>
    <col min="2312" max="2312" width="12.140625" style="1" customWidth="1"/>
    <col min="2313" max="2313" width="11.42578125" style="1" customWidth="1"/>
    <col min="2314" max="2314" width="19.28515625" style="1" customWidth="1"/>
    <col min="2315" max="2315" width="20.85546875" style="1" customWidth="1"/>
    <col min="2316" max="2559" width="9.140625" style="1"/>
    <col min="2560" max="2560" width="8.28515625" style="1" customWidth="1"/>
    <col min="2561" max="2561" width="44.42578125" style="1" customWidth="1"/>
    <col min="2562" max="2562" width="7.5703125" style="1" customWidth="1"/>
    <col min="2563" max="2563" width="9.140625" style="1"/>
    <col min="2564" max="2564" width="11.85546875" style="1" customWidth="1"/>
    <col min="2565" max="2565" width="10.42578125" style="1" customWidth="1"/>
    <col min="2566" max="2566" width="10.140625" style="1" customWidth="1"/>
    <col min="2567" max="2567" width="10.7109375" style="1" customWidth="1"/>
    <col min="2568" max="2568" width="12.140625" style="1" customWidth="1"/>
    <col min="2569" max="2569" width="11.42578125" style="1" customWidth="1"/>
    <col min="2570" max="2570" width="19.28515625" style="1" customWidth="1"/>
    <col min="2571" max="2571" width="20.85546875" style="1" customWidth="1"/>
    <col min="2572" max="2815" width="9.140625" style="1"/>
    <col min="2816" max="2816" width="8.28515625" style="1" customWidth="1"/>
    <col min="2817" max="2817" width="44.42578125" style="1" customWidth="1"/>
    <col min="2818" max="2818" width="7.5703125" style="1" customWidth="1"/>
    <col min="2819" max="2819" width="9.140625" style="1"/>
    <col min="2820" max="2820" width="11.85546875" style="1" customWidth="1"/>
    <col min="2821" max="2821" width="10.42578125" style="1" customWidth="1"/>
    <col min="2822" max="2822" width="10.140625" style="1" customWidth="1"/>
    <col min="2823" max="2823" width="10.7109375" style="1" customWidth="1"/>
    <col min="2824" max="2824" width="12.140625" style="1" customWidth="1"/>
    <col min="2825" max="2825" width="11.42578125" style="1" customWidth="1"/>
    <col min="2826" max="2826" width="19.28515625" style="1" customWidth="1"/>
    <col min="2827" max="2827" width="20.85546875" style="1" customWidth="1"/>
    <col min="2828" max="3071" width="9.140625" style="1"/>
    <col min="3072" max="3072" width="8.28515625" style="1" customWidth="1"/>
    <col min="3073" max="3073" width="44.42578125" style="1" customWidth="1"/>
    <col min="3074" max="3074" width="7.5703125" style="1" customWidth="1"/>
    <col min="3075" max="3075" width="9.140625" style="1"/>
    <col min="3076" max="3076" width="11.85546875" style="1" customWidth="1"/>
    <col min="3077" max="3077" width="10.42578125" style="1" customWidth="1"/>
    <col min="3078" max="3078" width="10.140625" style="1" customWidth="1"/>
    <col min="3079" max="3079" width="10.7109375" style="1" customWidth="1"/>
    <col min="3080" max="3080" width="12.140625" style="1" customWidth="1"/>
    <col min="3081" max="3081" width="11.42578125" style="1" customWidth="1"/>
    <col min="3082" max="3082" width="19.28515625" style="1" customWidth="1"/>
    <col min="3083" max="3083" width="20.85546875" style="1" customWidth="1"/>
    <col min="3084" max="3327" width="9.140625" style="1"/>
    <col min="3328" max="3328" width="8.28515625" style="1" customWidth="1"/>
    <col min="3329" max="3329" width="44.42578125" style="1" customWidth="1"/>
    <col min="3330" max="3330" width="7.5703125" style="1" customWidth="1"/>
    <col min="3331" max="3331" width="9.140625" style="1"/>
    <col min="3332" max="3332" width="11.85546875" style="1" customWidth="1"/>
    <col min="3333" max="3333" width="10.42578125" style="1" customWidth="1"/>
    <col min="3334" max="3334" width="10.140625" style="1" customWidth="1"/>
    <col min="3335" max="3335" width="10.7109375" style="1" customWidth="1"/>
    <col min="3336" max="3336" width="12.140625" style="1" customWidth="1"/>
    <col min="3337" max="3337" width="11.42578125" style="1" customWidth="1"/>
    <col min="3338" max="3338" width="19.28515625" style="1" customWidth="1"/>
    <col min="3339" max="3339" width="20.85546875" style="1" customWidth="1"/>
    <col min="3340" max="3583" width="9.140625" style="1"/>
    <col min="3584" max="3584" width="8.28515625" style="1" customWidth="1"/>
    <col min="3585" max="3585" width="44.42578125" style="1" customWidth="1"/>
    <col min="3586" max="3586" width="7.5703125" style="1" customWidth="1"/>
    <col min="3587" max="3587" width="9.140625" style="1"/>
    <col min="3588" max="3588" width="11.85546875" style="1" customWidth="1"/>
    <col min="3589" max="3589" width="10.42578125" style="1" customWidth="1"/>
    <col min="3590" max="3590" width="10.140625" style="1" customWidth="1"/>
    <col min="3591" max="3591" width="10.7109375" style="1" customWidth="1"/>
    <col min="3592" max="3592" width="12.140625" style="1" customWidth="1"/>
    <col min="3593" max="3593" width="11.42578125" style="1" customWidth="1"/>
    <col min="3594" max="3594" width="19.28515625" style="1" customWidth="1"/>
    <col min="3595" max="3595" width="20.85546875" style="1" customWidth="1"/>
    <col min="3596" max="3839" width="9.140625" style="1"/>
    <col min="3840" max="3840" width="8.28515625" style="1" customWidth="1"/>
    <col min="3841" max="3841" width="44.42578125" style="1" customWidth="1"/>
    <col min="3842" max="3842" width="7.5703125" style="1" customWidth="1"/>
    <col min="3843" max="3843" width="9.140625" style="1"/>
    <col min="3844" max="3844" width="11.85546875" style="1" customWidth="1"/>
    <col min="3845" max="3845" width="10.42578125" style="1" customWidth="1"/>
    <col min="3846" max="3846" width="10.140625" style="1" customWidth="1"/>
    <col min="3847" max="3847" width="10.7109375" style="1" customWidth="1"/>
    <col min="3848" max="3848" width="12.140625" style="1" customWidth="1"/>
    <col min="3849" max="3849" width="11.42578125" style="1" customWidth="1"/>
    <col min="3850" max="3850" width="19.28515625" style="1" customWidth="1"/>
    <col min="3851" max="3851" width="20.85546875" style="1" customWidth="1"/>
    <col min="3852" max="4095" width="9.140625" style="1"/>
    <col min="4096" max="4096" width="8.28515625" style="1" customWidth="1"/>
    <col min="4097" max="4097" width="44.42578125" style="1" customWidth="1"/>
    <col min="4098" max="4098" width="7.5703125" style="1" customWidth="1"/>
    <col min="4099" max="4099" width="9.140625" style="1"/>
    <col min="4100" max="4100" width="11.85546875" style="1" customWidth="1"/>
    <col min="4101" max="4101" width="10.42578125" style="1" customWidth="1"/>
    <col min="4102" max="4102" width="10.140625" style="1" customWidth="1"/>
    <col min="4103" max="4103" width="10.7109375" style="1" customWidth="1"/>
    <col min="4104" max="4104" width="12.140625" style="1" customWidth="1"/>
    <col min="4105" max="4105" width="11.42578125" style="1" customWidth="1"/>
    <col min="4106" max="4106" width="19.28515625" style="1" customWidth="1"/>
    <col min="4107" max="4107" width="20.85546875" style="1" customWidth="1"/>
    <col min="4108" max="4351" width="9.140625" style="1"/>
    <col min="4352" max="4352" width="8.28515625" style="1" customWidth="1"/>
    <col min="4353" max="4353" width="44.42578125" style="1" customWidth="1"/>
    <col min="4354" max="4354" width="7.5703125" style="1" customWidth="1"/>
    <col min="4355" max="4355" width="9.140625" style="1"/>
    <col min="4356" max="4356" width="11.85546875" style="1" customWidth="1"/>
    <col min="4357" max="4357" width="10.42578125" style="1" customWidth="1"/>
    <col min="4358" max="4358" width="10.140625" style="1" customWidth="1"/>
    <col min="4359" max="4359" width="10.7109375" style="1" customWidth="1"/>
    <col min="4360" max="4360" width="12.140625" style="1" customWidth="1"/>
    <col min="4361" max="4361" width="11.42578125" style="1" customWidth="1"/>
    <col min="4362" max="4362" width="19.28515625" style="1" customWidth="1"/>
    <col min="4363" max="4363" width="20.85546875" style="1" customWidth="1"/>
    <col min="4364" max="4607" width="9.140625" style="1"/>
    <col min="4608" max="4608" width="8.28515625" style="1" customWidth="1"/>
    <col min="4609" max="4609" width="44.42578125" style="1" customWidth="1"/>
    <col min="4610" max="4610" width="7.5703125" style="1" customWidth="1"/>
    <col min="4611" max="4611" width="9.140625" style="1"/>
    <col min="4612" max="4612" width="11.85546875" style="1" customWidth="1"/>
    <col min="4613" max="4613" width="10.42578125" style="1" customWidth="1"/>
    <col min="4614" max="4614" width="10.140625" style="1" customWidth="1"/>
    <col min="4615" max="4615" width="10.7109375" style="1" customWidth="1"/>
    <col min="4616" max="4616" width="12.140625" style="1" customWidth="1"/>
    <col min="4617" max="4617" width="11.42578125" style="1" customWidth="1"/>
    <col min="4618" max="4618" width="19.28515625" style="1" customWidth="1"/>
    <col min="4619" max="4619" width="20.85546875" style="1" customWidth="1"/>
    <col min="4620" max="4863" width="9.140625" style="1"/>
    <col min="4864" max="4864" width="8.28515625" style="1" customWidth="1"/>
    <col min="4865" max="4865" width="44.42578125" style="1" customWidth="1"/>
    <col min="4866" max="4866" width="7.5703125" style="1" customWidth="1"/>
    <col min="4867" max="4867" width="9.140625" style="1"/>
    <col min="4868" max="4868" width="11.85546875" style="1" customWidth="1"/>
    <col min="4869" max="4869" width="10.42578125" style="1" customWidth="1"/>
    <col min="4870" max="4870" width="10.140625" style="1" customWidth="1"/>
    <col min="4871" max="4871" width="10.7109375" style="1" customWidth="1"/>
    <col min="4872" max="4872" width="12.140625" style="1" customWidth="1"/>
    <col min="4873" max="4873" width="11.42578125" style="1" customWidth="1"/>
    <col min="4874" max="4874" width="19.28515625" style="1" customWidth="1"/>
    <col min="4875" max="4875" width="20.85546875" style="1" customWidth="1"/>
    <col min="4876" max="5119" width="9.140625" style="1"/>
    <col min="5120" max="5120" width="8.28515625" style="1" customWidth="1"/>
    <col min="5121" max="5121" width="44.42578125" style="1" customWidth="1"/>
    <col min="5122" max="5122" width="7.5703125" style="1" customWidth="1"/>
    <col min="5123" max="5123" width="9.140625" style="1"/>
    <col min="5124" max="5124" width="11.85546875" style="1" customWidth="1"/>
    <col min="5125" max="5125" width="10.42578125" style="1" customWidth="1"/>
    <col min="5126" max="5126" width="10.140625" style="1" customWidth="1"/>
    <col min="5127" max="5127" width="10.7109375" style="1" customWidth="1"/>
    <col min="5128" max="5128" width="12.140625" style="1" customWidth="1"/>
    <col min="5129" max="5129" width="11.42578125" style="1" customWidth="1"/>
    <col min="5130" max="5130" width="19.28515625" style="1" customWidth="1"/>
    <col min="5131" max="5131" width="20.85546875" style="1" customWidth="1"/>
    <col min="5132" max="5375" width="9.140625" style="1"/>
    <col min="5376" max="5376" width="8.28515625" style="1" customWidth="1"/>
    <col min="5377" max="5377" width="44.42578125" style="1" customWidth="1"/>
    <col min="5378" max="5378" width="7.5703125" style="1" customWidth="1"/>
    <col min="5379" max="5379" width="9.140625" style="1"/>
    <col min="5380" max="5380" width="11.85546875" style="1" customWidth="1"/>
    <col min="5381" max="5381" width="10.42578125" style="1" customWidth="1"/>
    <col min="5382" max="5382" width="10.140625" style="1" customWidth="1"/>
    <col min="5383" max="5383" width="10.7109375" style="1" customWidth="1"/>
    <col min="5384" max="5384" width="12.140625" style="1" customWidth="1"/>
    <col min="5385" max="5385" width="11.42578125" style="1" customWidth="1"/>
    <col min="5386" max="5386" width="19.28515625" style="1" customWidth="1"/>
    <col min="5387" max="5387" width="20.85546875" style="1" customWidth="1"/>
    <col min="5388" max="5631" width="9.140625" style="1"/>
    <col min="5632" max="5632" width="8.28515625" style="1" customWidth="1"/>
    <col min="5633" max="5633" width="44.42578125" style="1" customWidth="1"/>
    <col min="5634" max="5634" width="7.5703125" style="1" customWidth="1"/>
    <col min="5635" max="5635" width="9.140625" style="1"/>
    <col min="5636" max="5636" width="11.85546875" style="1" customWidth="1"/>
    <col min="5637" max="5637" width="10.42578125" style="1" customWidth="1"/>
    <col min="5638" max="5638" width="10.140625" style="1" customWidth="1"/>
    <col min="5639" max="5639" width="10.7109375" style="1" customWidth="1"/>
    <col min="5640" max="5640" width="12.140625" style="1" customWidth="1"/>
    <col min="5641" max="5641" width="11.42578125" style="1" customWidth="1"/>
    <col min="5642" max="5642" width="19.28515625" style="1" customWidth="1"/>
    <col min="5643" max="5643" width="20.85546875" style="1" customWidth="1"/>
    <col min="5644" max="5887" width="9.140625" style="1"/>
    <col min="5888" max="5888" width="8.28515625" style="1" customWidth="1"/>
    <col min="5889" max="5889" width="44.42578125" style="1" customWidth="1"/>
    <col min="5890" max="5890" width="7.5703125" style="1" customWidth="1"/>
    <col min="5891" max="5891" width="9.140625" style="1"/>
    <col min="5892" max="5892" width="11.85546875" style="1" customWidth="1"/>
    <col min="5893" max="5893" width="10.42578125" style="1" customWidth="1"/>
    <col min="5894" max="5894" width="10.140625" style="1" customWidth="1"/>
    <col min="5895" max="5895" width="10.7109375" style="1" customWidth="1"/>
    <col min="5896" max="5896" width="12.140625" style="1" customWidth="1"/>
    <col min="5897" max="5897" width="11.42578125" style="1" customWidth="1"/>
    <col min="5898" max="5898" width="19.28515625" style="1" customWidth="1"/>
    <col min="5899" max="5899" width="20.85546875" style="1" customWidth="1"/>
    <col min="5900" max="6143" width="9.140625" style="1"/>
    <col min="6144" max="6144" width="8.28515625" style="1" customWidth="1"/>
    <col min="6145" max="6145" width="44.42578125" style="1" customWidth="1"/>
    <col min="6146" max="6146" width="7.5703125" style="1" customWidth="1"/>
    <col min="6147" max="6147" width="9.140625" style="1"/>
    <col min="6148" max="6148" width="11.85546875" style="1" customWidth="1"/>
    <col min="6149" max="6149" width="10.42578125" style="1" customWidth="1"/>
    <col min="6150" max="6150" width="10.140625" style="1" customWidth="1"/>
    <col min="6151" max="6151" width="10.7109375" style="1" customWidth="1"/>
    <col min="6152" max="6152" width="12.140625" style="1" customWidth="1"/>
    <col min="6153" max="6153" width="11.42578125" style="1" customWidth="1"/>
    <col min="6154" max="6154" width="19.28515625" style="1" customWidth="1"/>
    <col min="6155" max="6155" width="20.85546875" style="1" customWidth="1"/>
    <col min="6156" max="6399" width="9.140625" style="1"/>
    <col min="6400" max="6400" width="8.28515625" style="1" customWidth="1"/>
    <col min="6401" max="6401" width="44.42578125" style="1" customWidth="1"/>
    <col min="6402" max="6402" width="7.5703125" style="1" customWidth="1"/>
    <col min="6403" max="6403" width="9.140625" style="1"/>
    <col min="6404" max="6404" width="11.85546875" style="1" customWidth="1"/>
    <col min="6405" max="6405" width="10.42578125" style="1" customWidth="1"/>
    <col min="6406" max="6406" width="10.140625" style="1" customWidth="1"/>
    <col min="6407" max="6407" width="10.7109375" style="1" customWidth="1"/>
    <col min="6408" max="6408" width="12.140625" style="1" customWidth="1"/>
    <col min="6409" max="6409" width="11.42578125" style="1" customWidth="1"/>
    <col min="6410" max="6410" width="19.28515625" style="1" customWidth="1"/>
    <col min="6411" max="6411" width="20.85546875" style="1" customWidth="1"/>
    <col min="6412" max="6655" width="9.140625" style="1"/>
    <col min="6656" max="6656" width="8.28515625" style="1" customWidth="1"/>
    <col min="6657" max="6657" width="44.42578125" style="1" customWidth="1"/>
    <col min="6658" max="6658" width="7.5703125" style="1" customWidth="1"/>
    <col min="6659" max="6659" width="9.140625" style="1"/>
    <col min="6660" max="6660" width="11.85546875" style="1" customWidth="1"/>
    <col min="6661" max="6661" width="10.42578125" style="1" customWidth="1"/>
    <col min="6662" max="6662" width="10.140625" style="1" customWidth="1"/>
    <col min="6663" max="6663" width="10.7109375" style="1" customWidth="1"/>
    <col min="6664" max="6664" width="12.140625" style="1" customWidth="1"/>
    <col min="6665" max="6665" width="11.42578125" style="1" customWidth="1"/>
    <col min="6666" max="6666" width="19.28515625" style="1" customWidth="1"/>
    <col min="6667" max="6667" width="20.85546875" style="1" customWidth="1"/>
    <col min="6668" max="6911" width="9.140625" style="1"/>
    <col min="6912" max="6912" width="8.28515625" style="1" customWidth="1"/>
    <col min="6913" max="6913" width="44.42578125" style="1" customWidth="1"/>
    <col min="6914" max="6914" width="7.5703125" style="1" customWidth="1"/>
    <col min="6915" max="6915" width="9.140625" style="1"/>
    <col min="6916" max="6916" width="11.85546875" style="1" customWidth="1"/>
    <col min="6917" max="6917" width="10.42578125" style="1" customWidth="1"/>
    <col min="6918" max="6918" width="10.140625" style="1" customWidth="1"/>
    <col min="6919" max="6919" width="10.7109375" style="1" customWidth="1"/>
    <col min="6920" max="6920" width="12.140625" style="1" customWidth="1"/>
    <col min="6921" max="6921" width="11.42578125" style="1" customWidth="1"/>
    <col min="6922" max="6922" width="19.28515625" style="1" customWidth="1"/>
    <col min="6923" max="6923" width="20.85546875" style="1" customWidth="1"/>
    <col min="6924" max="7167" width="9.140625" style="1"/>
    <col min="7168" max="7168" width="8.28515625" style="1" customWidth="1"/>
    <col min="7169" max="7169" width="44.42578125" style="1" customWidth="1"/>
    <col min="7170" max="7170" width="7.5703125" style="1" customWidth="1"/>
    <col min="7171" max="7171" width="9.140625" style="1"/>
    <col min="7172" max="7172" width="11.85546875" style="1" customWidth="1"/>
    <col min="7173" max="7173" width="10.42578125" style="1" customWidth="1"/>
    <col min="7174" max="7174" width="10.140625" style="1" customWidth="1"/>
    <col min="7175" max="7175" width="10.7109375" style="1" customWidth="1"/>
    <col min="7176" max="7176" width="12.140625" style="1" customWidth="1"/>
    <col min="7177" max="7177" width="11.42578125" style="1" customWidth="1"/>
    <col min="7178" max="7178" width="19.28515625" style="1" customWidth="1"/>
    <col min="7179" max="7179" width="20.85546875" style="1" customWidth="1"/>
    <col min="7180" max="7423" width="9.140625" style="1"/>
    <col min="7424" max="7424" width="8.28515625" style="1" customWidth="1"/>
    <col min="7425" max="7425" width="44.42578125" style="1" customWidth="1"/>
    <col min="7426" max="7426" width="7.5703125" style="1" customWidth="1"/>
    <col min="7427" max="7427" width="9.140625" style="1"/>
    <col min="7428" max="7428" width="11.85546875" style="1" customWidth="1"/>
    <col min="7429" max="7429" width="10.42578125" style="1" customWidth="1"/>
    <col min="7430" max="7430" width="10.140625" style="1" customWidth="1"/>
    <col min="7431" max="7431" width="10.7109375" style="1" customWidth="1"/>
    <col min="7432" max="7432" width="12.140625" style="1" customWidth="1"/>
    <col min="7433" max="7433" width="11.42578125" style="1" customWidth="1"/>
    <col min="7434" max="7434" width="19.28515625" style="1" customWidth="1"/>
    <col min="7435" max="7435" width="20.85546875" style="1" customWidth="1"/>
    <col min="7436" max="7679" width="9.140625" style="1"/>
    <col min="7680" max="7680" width="8.28515625" style="1" customWidth="1"/>
    <col min="7681" max="7681" width="44.42578125" style="1" customWidth="1"/>
    <col min="7682" max="7682" width="7.5703125" style="1" customWidth="1"/>
    <col min="7683" max="7683" width="9.140625" style="1"/>
    <col min="7684" max="7684" width="11.85546875" style="1" customWidth="1"/>
    <col min="7685" max="7685" width="10.42578125" style="1" customWidth="1"/>
    <col min="7686" max="7686" width="10.140625" style="1" customWidth="1"/>
    <col min="7687" max="7687" width="10.7109375" style="1" customWidth="1"/>
    <col min="7688" max="7688" width="12.140625" style="1" customWidth="1"/>
    <col min="7689" max="7689" width="11.42578125" style="1" customWidth="1"/>
    <col min="7690" max="7690" width="19.28515625" style="1" customWidth="1"/>
    <col min="7691" max="7691" width="20.85546875" style="1" customWidth="1"/>
    <col min="7692" max="7935" width="9.140625" style="1"/>
    <col min="7936" max="7936" width="8.28515625" style="1" customWidth="1"/>
    <col min="7937" max="7937" width="44.42578125" style="1" customWidth="1"/>
    <col min="7938" max="7938" width="7.5703125" style="1" customWidth="1"/>
    <col min="7939" max="7939" width="9.140625" style="1"/>
    <col min="7940" max="7940" width="11.85546875" style="1" customWidth="1"/>
    <col min="7941" max="7941" width="10.42578125" style="1" customWidth="1"/>
    <col min="7942" max="7942" width="10.140625" style="1" customWidth="1"/>
    <col min="7943" max="7943" width="10.7109375" style="1" customWidth="1"/>
    <col min="7944" max="7944" width="12.140625" style="1" customWidth="1"/>
    <col min="7945" max="7945" width="11.42578125" style="1" customWidth="1"/>
    <col min="7946" max="7946" width="19.28515625" style="1" customWidth="1"/>
    <col min="7947" max="7947" width="20.85546875" style="1" customWidth="1"/>
    <col min="7948" max="8191" width="9.140625" style="1"/>
    <col min="8192" max="8192" width="8.28515625" style="1" customWidth="1"/>
    <col min="8193" max="8193" width="44.42578125" style="1" customWidth="1"/>
    <col min="8194" max="8194" width="7.5703125" style="1" customWidth="1"/>
    <col min="8195" max="8195" width="9.140625" style="1"/>
    <col min="8196" max="8196" width="11.85546875" style="1" customWidth="1"/>
    <col min="8197" max="8197" width="10.42578125" style="1" customWidth="1"/>
    <col min="8198" max="8198" width="10.140625" style="1" customWidth="1"/>
    <col min="8199" max="8199" width="10.7109375" style="1" customWidth="1"/>
    <col min="8200" max="8200" width="12.140625" style="1" customWidth="1"/>
    <col min="8201" max="8201" width="11.42578125" style="1" customWidth="1"/>
    <col min="8202" max="8202" width="19.28515625" style="1" customWidth="1"/>
    <col min="8203" max="8203" width="20.85546875" style="1" customWidth="1"/>
    <col min="8204" max="8447" width="9.140625" style="1"/>
    <col min="8448" max="8448" width="8.28515625" style="1" customWidth="1"/>
    <col min="8449" max="8449" width="44.42578125" style="1" customWidth="1"/>
    <col min="8450" max="8450" width="7.5703125" style="1" customWidth="1"/>
    <col min="8451" max="8451" width="9.140625" style="1"/>
    <col min="8452" max="8452" width="11.85546875" style="1" customWidth="1"/>
    <col min="8453" max="8453" width="10.42578125" style="1" customWidth="1"/>
    <col min="8454" max="8454" width="10.140625" style="1" customWidth="1"/>
    <col min="8455" max="8455" width="10.7109375" style="1" customWidth="1"/>
    <col min="8456" max="8456" width="12.140625" style="1" customWidth="1"/>
    <col min="8457" max="8457" width="11.42578125" style="1" customWidth="1"/>
    <col min="8458" max="8458" width="19.28515625" style="1" customWidth="1"/>
    <col min="8459" max="8459" width="20.85546875" style="1" customWidth="1"/>
    <col min="8460" max="8703" width="9.140625" style="1"/>
    <col min="8704" max="8704" width="8.28515625" style="1" customWidth="1"/>
    <col min="8705" max="8705" width="44.42578125" style="1" customWidth="1"/>
    <col min="8706" max="8706" width="7.5703125" style="1" customWidth="1"/>
    <col min="8707" max="8707" width="9.140625" style="1"/>
    <col min="8708" max="8708" width="11.85546875" style="1" customWidth="1"/>
    <col min="8709" max="8709" width="10.42578125" style="1" customWidth="1"/>
    <col min="8710" max="8710" width="10.140625" style="1" customWidth="1"/>
    <col min="8711" max="8711" width="10.7109375" style="1" customWidth="1"/>
    <col min="8712" max="8712" width="12.140625" style="1" customWidth="1"/>
    <col min="8713" max="8713" width="11.42578125" style="1" customWidth="1"/>
    <col min="8714" max="8714" width="19.28515625" style="1" customWidth="1"/>
    <col min="8715" max="8715" width="20.85546875" style="1" customWidth="1"/>
    <col min="8716" max="8959" width="9.140625" style="1"/>
    <col min="8960" max="8960" width="8.28515625" style="1" customWidth="1"/>
    <col min="8961" max="8961" width="44.42578125" style="1" customWidth="1"/>
    <col min="8962" max="8962" width="7.5703125" style="1" customWidth="1"/>
    <col min="8963" max="8963" width="9.140625" style="1"/>
    <col min="8964" max="8964" width="11.85546875" style="1" customWidth="1"/>
    <col min="8965" max="8965" width="10.42578125" style="1" customWidth="1"/>
    <col min="8966" max="8966" width="10.140625" style="1" customWidth="1"/>
    <col min="8967" max="8967" width="10.7109375" style="1" customWidth="1"/>
    <col min="8968" max="8968" width="12.140625" style="1" customWidth="1"/>
    <col min="8969" max="8969" width="11.42578125" style="1" customWidth="1"/>
    <col min="8970" max="8970" width="19.28515625" style="1" customWidth="1"/>
    <col min="8971" max="8971" width="20.85546875" style="1" customWidth="1"/>
    <col min="8972" max="9215" width="9.140625" style="1"/>
    <col min="9216" max="9216" width="8.28515625" style="1" customWidth="1"/>
    <col min="9217" max="9217" width="44.42578125" style="1" customWidth="1"/>
    <col min="9218" max="9218" width="7.5703125" style="1" customWidth="1"/>
    <col min="9219" max="9219" width="9.140625" style="1"/>
    <col min="9220" max="9220" width="11.85546875" style="1" customWidth="1"/>
    <col min="9221" max="9221" width="10.42578125" style="1" customWidth="1"/>
    <col min="9222" max="9222" width="10.140625" style="1" customWidth="1"/>
    <col min="9223" max="9223" width="10.7109375" style="1" customWidth="1"/>
    <col min="9224" max="9224" width="12.140625" style="1" customWidth="1"/>
    <col min="9225" max="9225" width="11.42578125" style="1" customWidth="1"/>
    <col min="9226" max="9226" width="19.28515625" style="1" customWidth="1"/>
    <col min="9227" max="9227" width="20.85546875" style="1" customWidth="1"/>
    <col min="9228" max="9471" width="9.140625" style="1"/>
    <col min="9472" max="9472" width="8.28515625" style="1" customWidth="1"/>
    <col min="9473" max="9473" width="44.42578125" style="1" customWidth="1"/>
    <col min="9474" max="9474" width="7.5703125" style="1" customWidth="1"/>
    <col min="9475" max="9475" width="9.140625" style="1"/>
    <col min="9476" max="9476" width="11.85546875" style="1" customWidth="1"/>
    <col min="9477" max="9477" width="10.42578125" style="1" customWidth="1"/>
    <col min="9478" max="9478" width="10.140625" style="1" customWidth="1"/>
    <col min="9479" max="9479" width="10.7109375" style="1" customWidth="1"/>
    <col min="9480" max="9480" width="12.140625" style="1" customWidth="1"/>
    <col min="9481" max="9481" width="11.42578125" style="1" customWidth="1"/>
    <col min="9482" max="9482" width="19.28515625" style="1" customWidth="1"/>
    <col min="9483" max="9483" width="20.85546875" style="1" customWidth="1"/>
    <col min="9484" max="9727" width="9.140625" style="1"/>
    <col min="9728" max="9728" width="8.28515625" style="1" customWidth="1"/>
    <col min="9729" max="9729" width="44.42578125" style="1" customWidth="1"/>
    <col min="9730" max="9730" width="7.5703125" style="1" customWidth="1"/>
    <col min="9731" max="9731" width="9.140625" style="1"/>
    <col min="9732" max="9732" width="11.85546875" style="1" customWidth="1"/>
    <col min="9733" max="9733" width="10.42578125" style="1" customWidth="1"/>
    <col min="9734" max="9734" width="10.140625" style="1" customWidth="1"/>
    <col min="9735" max="9735" width="10.7109375" style="1" customWidth="1"/>
    <col min="9736" max="9736" width="12.140625" style="1" customWidth="1"/>
    <col min="9737" max="9737" width="11.42578125" style="1" customWidth="1"/>
    <col min="9738" max="9738" width="19.28515625" style="1" customWidth="1"/>
    <col min="9739" max="9739" width="20.85546875" style="1" customWidth="1"/>
    <col min="9740" max="9983" width="9.140625" style="1"/>
    <col min="9984" max="9984" width="8.28515625" style="1" customWidth="1"/>
    <col min="9985" max="9985" width="44.42578125" style="1" customWidth="1"/>
    <col min="9986" max="9986" width="7.5703125" style="1" customWidth="1"/>
    <col min="9987" max="9987" width="9.140625" style="1"/>
    <col min="9988" max="9988" width="11.85546875" style="1" customWidth="1"/>
    <col min="9989" max="9989" width="10.42578125" style="1" customWidth="1"/>
    <col min="9990" max="9990" width="10.140625" style="1" customWidth="1"/>
    <col min="9991" max="9991" width="10.7109375" style="1" customWidth="1"/>
    <col min="9992" max="9992" width="12.140625" style="1" customWidth="1"/>
    <col min="9993" max="9993" width="11.42578125" style="1" customWidth="1"/>
    <col min="9994" max="9994" width="19.28515625" style="1" customWidth="1"/>
    <col min="9995" max="9995" width="20.85546875" style="1" customWidth="1"/>
    <col min="9996" max="10239" width="9.140625" style="1"/>
    <col min="10240" max="10240" width="8.28515625" style="1" customWidth="1"/>
    <col min="10241" max="10241" width="44.42578125" style="1" customWidth="1"/>
    <col min="10242" max="10242" width="7.5703125" style="1" customWidth="1"/>
    <col min="10243" max="10243" width="9.140625" style="1"/>
    <col min="10244" max="10244" width="11.85546875" style="1" customWidth="1"/>
    <col min="10245" max="10245" width="10.42578125" style="1" customWidth="1"/>
    <col min="10246" max="10246" width="10.140625" style="1" customWidth="1"/>
    <col min="10247" max="10247" width="10.7109375" style="1" customWidth="1"/>
    <col min="10248" max="10248" width="12.140625" style="1" customWidth="1"/>
    <col min="10249" max="10249" width="11.42578125" style="1" customWidth="1"/>
    <col min="10250" max="10250" width="19.28515625" style="1" customWidth="1"/>
    <col min="10251" max="10251" width="20.85546875" style="1" customWidth="1"/>
    <col min="10252" max="10495" width="9.140625" style="1"/>
    <col min="10496" max="10496" width="8.28515625" style="1" customWidth="1"/>
    <col min="10497" max="10497" width="44.42578125" style="1" customWidth="1"/>
    <col min="10498" max="10498" width="7.5703125" style="1" customWidth="1"/>
    <col min="10499" max="10499" width="9.140625" style="1"/>
    <col min="10500" max="10500" width="11.85546875" style="1" customWidth="1"/>
    <col min="10501" max="10501" width="10.42578125" style="1" customWidth="1"/>
    <col min="10502" max="10502" width="10.140625" style="1" customWidth="1"/>
    <col min="10503" max="10503" width="10.7109375" style="1" customWidth="1"/>
    <col min="10504" max="10504" width="12.140625" style="1" customWidth="1"/>
    <col min="10505" max="10505" width="11.42578125" style="1" customWidth="1"/>
    <col min="10506" max="10506" width="19.28515625" style="1" customWidth="1"/>
    <col min="10507" max="10507" width="20.85546875" style="1" customWidth="1"/>
    <col min="10508" max="10751" width="9.140625" style="1"/>
    <col min="10752" max="10752" width="8.28515625" style="1" customWidth="1"/>
    <col min="10753" max="10753" width="44.42578125" style="1" customWidth="1"/>
    <col min="10754" max="10754" width="7.5703125" style="1" customWidth="1"/>
    <col min="10755" max="10755" width="9.140625" style="1"/>
    <col min="10756" max="10756" width="11.85546875" style="1" customWidth="1"/>
    <col min="10757" max="10757" width="10.42578125" style="1" customWidth="1"/>
    <col min="10758" max="10758" width="10.140625" style="1" customWidth="1"/>
    <col min="10759" max="10759" width="10.7109375" style="1" customWidth="1"/>
    <col min="10760" max="10760" width="12.140625" style="1" customWidth="1"/>
    <col min="10761" max="10761" width="11.42578125" style="1" customWidth="1"/>
    <col min="10762" max="10762" width="19.28515625" style="1" customWidth="1"/>
    <col min="10763" max="10763" width="20.85546875" style="1" customWidth="1"/>
    <col min="10764" max="11007" width="9.140625" style="1"/>
    <col min="11008" max="11008" width="8.28515625" style="1" customWidth="1"/>
    <col min="11009" max="11009" width="44.42578125" style="1" customWidth="1"/>
    <col min="11010" max="11010" width="7.5703125" style="1" customWidth="1"/>
    <col min="11011" max="11011" width="9.140625" style="1"/>
    <col min="11012" max="11012" width="11.85546875" style="1" customWidth="1"/>
    <col min="11013" max="11013" width="10.42578125" style="1" customWidth="1"/>
    <col min="11014" max="11014" width="10.140625" style="1" customWidth="1"/>
    <col min="11015" max="11015" width="10.7109375" style="1" customWidth="1"/>
    <col min="11016" max="11016" width="12.140625" style="1" customWidth="1"/>
    <col min="11017" max="11017" width="11.42578125" style="1" customWidth="1"/>
    <col min="11018" max="11018" width="19.28515625" style="1" customWidth="1"/>
    <col min="11019" max="11019" width="20.85546875" style="1" customWidth="1"/>
    <col min="11020" max="11263" width="9.140625" style="1"/>
    <col min="11264" max="11264" width="8.28515625" style="1" customWidth="1"/>
    <col min="11265" max="11265" width="44.42578125" style="1" customWidth="1"/>
    <col min="11266" max="11266" width="7.5703125" style="1" customWidth="1"/>
    <col min="11267" max="11267" width="9.140625" style="1"/>
    <col min="11268" max="11268" width="11.85546875" style="1" customWidth="1"/>
    <col min="11269" max="11269" width="10.42578125" style="1" customWidth="1"/>
    <col min="11270" max="11270" width="10.140625" style="1" customWidth="1"/>
    <col min="11271" max="11271" width="10.7109375" style="1" customWidth="1"/>
    <col min="11272" max="11272" width="12.140625" style="1" customWidth="1"/>
    <col min="11273" max="11273" width="11.42578125" style="1" customWidth="1"/>
    <col min="11274" max="11274" width="19.28515625" style="1" customWidth="1"/>
    <col min="11275" max="11275" width="20.85546875" style="1" customWidth="1"/>
    <col min="11276" max="11519" width="9.140625" style="1"/>
    <col min="11520" max="11520" width="8.28515625" style="1" customWidth="1"/>
    <col min="11521" max="11521" width="44.42578125" style="1" customWidth="1"/>
    <col min="11522" max="11522" width="7.5703125" style="1" customWidth="1"/>
    <col min="11523" max="11523" width="9.140625" style="1"/>
    <col min="11524" max="11524" width="11.85546875" style="1" customWidth="1"/>
    <col min="11525" max="11525" width="10.42578125" style="1" customWidth="1"/>
    <col min="11526" max="11526" width="10.140625" style="1" customWidth="1"/>
    <col min="11527" max="11527" width="10.7109375" style="1" customWidth="1"/>
    <col min="11528" max="11528" width="12.140625" style="1" customWidth="1"/>
    <col min="11529" max="11529" width="11.42578125" style="1" customWidth="1"/>
    <col min="11530" max="11530" width="19.28515625" style="1" customWidth="1"/>
    <col min="11531" max="11531" width="20.85546875" style="1" customWidth="1"/>
    <col min="11532" max="11775" width="9.140625" style="1"/>
    <col min="11776" max="11776" width="8.28515625" style="1" customWidth="1"/>
    <col min="11777" max="11777" width="44.42578125" style="1" customWidth="1"/>
    <col min="11778" max="11778" width="7.5703125" style="1" customWidth="1"/>
    <col min="11779" max="11779" width="9.140625" style="1"/>
    <col min="11780" max="11780" width="11.85546875" style="1" customWidth="1"/>
    <col min="11781" max="11781" width="10.42578125" style="1" customWidth="1"/>
    <col min="11782" max="11782" width="10.140625" style="1" customWidth="1"/>
    <col min="11783" max="11783" width="10.7109375" style="1" customWidth="1"/>
    <col min="11784" max="11784" width="12.140625" style="1" customWidth="1"/>
    <col min="11785" max="11785" width="11.42578125" style="1" customWidth="1"/>
    <col min="11786" max="11786" width="19.28515625" style="1" customWidth="1"/>
    <col min="11787" max="11787" width="20.85546875" style="1" customWidth="1"/>
    <col min="11788" max="12031" width="9.140625" style="1"/>
    <col min="12032" max="12032" width="8.28515625" style="1" customWidth="1"/>
    <col min="12033" max="12033" width="44.42578125" style="1" customWidth="1"/>
    <col min="12034" max="12034" width="7.5703125" style="1" customWidth="1"/>
    <col min="12035" max="12035" width="9.140625" style="1"/>
    <col min="12036" max="12036" width="11.85546875" style="1" customWidth="1"/>
    <col min="12037" max="12037" width="10.42578125" style="1" customWidth="1"/>
    <col min="12038" max="12038" width="10.140625" style="1" customWidth="1"/>
    <col min="12039" max="12039" width="10.7109375" style="1" customWidth="1"/>
    <col min="12040" max="12040" width="12.140625" style="1" customWidth="1"/>
    <col min="12041" max="12041" width="11.42578125" style="1" customWidth="1"/>
    <col min="12042" max="12042" width="19.28515625" style="1" customWidth="1"/>
    <col min="12043" max="12043" width="20.85546875" style="1" customWidth="1"/>
    <col min="12044" max="12287" width="9.140625" style="1"/>
    <col min="12288" max="12288" width="8.28515625" style="1" customWidth="1"/>
    <col min="12289" max="12289" width="44.42578125" style="1" customWidth="1"/>
    <col min="12290" max="12290" width="7.5703125" style="1" customWidth="1"/>
    <col min="12291" max="12291" width="9.140625" style="1"/>
    <col min="12292" max="12292" width="11.85546875" style="1" customWidth="1"/>
    <col min="12293" max="12293" width="10.42578125" style="1" customWidth="1"/>
    <col min="12294" max="12294" width="10.140625" style="1" customWidth="1"/>
    <col min="12295" max="12295" width="10.7109375" style="1" customWidth="1"/>
    <col min="12296" max="12296" width="12.140625" style="1" customWidth="1"/>
    <col min="12297" max="12297" width="11.42578125" style="1" customWidth="1"/>
    <col min="12298" max="12298" width="19.28515625" style="1" customWidth="1"/>
    <col min="12299" max="12299" width="20.85546875" style="1" customWidth="1"/>
    <col min="12300" max="12543" width="9.140625" style="1"/>
    <col min="12544" max="12544" width="8.28515625" style="1" customWidth="1"/>
    <col min="12545" max="12545" width="44.42578125" style="1" customWidth="1"/>
    <col min="12546" max="12546" width="7.5703125" style="1" customWidth="1"/>
    <col min="12547" max="12547" width="9.140625" style="1"/>
    <col min="12548" max="12548" width="11.85546875" style="1" customWidth="1"/>
    <col min="12549" max="12549" width="10.42578125" style="1" customWidth="1"/>
    <col min="12550" max="12550" width="10.140625" style="1" customWidth="1"/>
    <col min="12551" max="12551" width="10.7109375" style="1" customWidth="1"/>
    <col min="12552" max="12552" width="12.140625" style="1" customWidth="1"/>
    <col min="12553" max="12553" width="11.42578125" style="1" customWidth="1"/>
    <col min="12554" max="12554" width="19.28515625" style="1" customWidth="1"/>
    <col min="12555" max="12555" width="20.85546875" style="1" customWidth="1"/>
    <col min="12556" max="12799" width="9.140625" style="1"/>
    <col min="12800" max="12800" width="8.28515625" style="1" customWidth="1"/>
    <col min="12801" max="12801" width="44.42578125" style="1" customWidth="1"/>
    <col min="12802" max="12802" width="7.5703125" style="1" customWidth="1"/>
    <col min="12803" max="12803" width="9.140625" style="1"/>
    <col min="12804" max="12804" width="11.85546875" style="1" customWidth="1"/>
    <col min="12805" max="12805" width="10.42578125" style="1" customWidth="1"/>
    <col min="12806" max="12806" width="10.140625" style="1" customWidth="1"/>
    <col min="12807" max="12807" width="10.7109375" style="1" customWidth="1"/>
    <col min="12808" max="12808" width="12.140625" style="1" customWidth="1"/>
    <col min="12809" max="12809" width="11.42578125" style="1" customWidth="1"/>
    <col min="12810" max="12810" width="19.28515625" style="1" customWidth="1"/>
    <col min="12811" max="12811" width="20.85546875" style="1" customWidth="1"/>
    <col min="12812" max="13055" width="9.140625" style="1"/>
    <col min="13056" max="13056" width="8.28515625" style="1" customWidth="1"/>
    <col min="13057" max="13057" width="44.42578125" style="1" customWidth="1"/>
    <col min="13058" max="13058" width="7.5703125" style="1" customWidth="1"/>
    <col min="13059" max="13059" width="9.140625" style="1"/>
    <col min="13060" max="13060" width="11.85546875" style="1" customWidth="1"/>
    <col min="13061" max="13061" width="10.42578125" style="1" customWidth="1"/>
    <col min="13062" max="13062" width="10.140625" style="1" customWidth="1"/>
    <col min="13063" max="13063" width="10.7109375" style="1" customWidth="1"/>
    <col min="13064" max="13064" width="12.140625" style="1" customWidth="1"/>
    <col min="13065" max="13065" width="11.42578125" style="1" customWidth="1"/>
    <col min="13066" max="13066" width="19.28515625" style="1" customWidth="1"/>
    <col min="13067" max="13067" width="20.85546875" style="1" customWidth="1"/>
    <col min="13068" max="13311" width="9.140625" style="1"/>
    <col min="13312" max="13312" width="8.28515625" style="1" customWidth="1"/>
    <col min="13313" max="13313" width="44.42578125" style="1" customWidth="1"/>
    <col min="13314" max="13314" width="7.5703125" style="1" customWidth="1"/>
    <col min="13315" max="13315" width="9.140625" style="1"/>
    <col min="13316" max="13316" width="11.85546875" style="1" customWidth="1"/>
    <col min="13317" max="13317" width="10.42578125" style="1" customWidth="1"/>
    <col min="13318" max="13318" width="10.140625" style="1" customWidth="1"/>
    <col min="13319" max="13319" width="10.7109375" style="1" customWidth="1"/>
    <col min="13320" max="13320" width="12.140625" style="1" customWidth="1"/>
    <col min="13321" max="13321" width="11.42578125" style="1" customWidth="1"/>
    <col min="13322" max="13322" width="19.28515625" style="1" customWidth="1"/>
    <col min="13323" max="13323" width="20.85546875" style="1" customWidth="1"/>
    <col min="13324" max="13567" width="9.140625" style="1"/>
    <col min="13568" max="13568" width="8.28515625" style="1" customWidth="1"/>
    <col min="13569" max="13569" width="44.42578125" style="1" customWidth="1"/>
    <col min="13570" max="13570" width="7.5703125" style="1" customWidth="1"/>
    <col min="13571" max="13571" width="9.140625" style="1"/>
    <col min="13572" max="13572" width="11.85546875" style="1" customWidth="1"/>
    <col min="13573" max="13573" width="10.42578125" style="1" customWidth="1"/>
    <col min="13574" max="13574" width="10.140625" style="1" customWidth="1"/>
    <col min="13575" max="13575" width="10.7109375" style="1" customWidth="1"/>
    <col min="13576" max="13576" width="12.140625" style="1" customWidth="1"/>
    <col min="13577" max="13577" width="11.42578125" style="1" customWidth="1"/>
    <col min="13578" max="13578" width="19.28515625" style="1" customWidth="1"/>
    <col min="13579" max="13579" width="20.85546875" style="1" customWidth="1"/>
    <col min="13580" max="13823" width="9.140625" style="1"/>
    <col min="13824" max="13824" width="8.28515625" style="1" customWidth="1"/>
    <col min="13825" max="13825" width="44.42578125" style="1" customWidth="1"/>
    <col min="13826" max="13826" width="7.5703125" style="1" customWidth="1"/>
    <col min="13827" max="13827" width="9.140625" style="1"/>
    <col min="13828" max="13828" width="11.85546875" style="1" customWidth="1"/>
    <col min="13829" max="13829" width="10.42578125" style="1" customWidth="1"/>
    <col min="13830" max="13830" width="10.140625" style="1" customWidth="1"/>
    <col min="13831" max="13831" width="10.7109375" style="1" customWidth="1"/>
    <col min="13832" max="13832" width="12.140625" style="1" customWidth="1"/>
    <col min="13833" max="13833" width="11.42578125" style="1" customWidth="1"/>
    <col min="13834" max="13834" width="19.28515625" style="1" customWidth="1"/>
    <col min="13835" max="13835" width="20.85546875" style="1" customWidth="1"/>
    <col min="13836" max="14079" width="9.140625" style="1"/>
    <col min="14080" max="14080" width="8.28515625" style="1" customWidth="1"/>
    <col min="14081" max="14081" width="44.42578125" style="1" customWidth="1"/>
    <col min="14082" max="14082" width="7.5703125" style="1" customWidth="1"/>
    <col min="14083" max="14083" width="9.140625" style="1"/>
    <col min="14084" max="14084" width="11.85546875" style="1" customWidth="1"/>
    <col min="14085" max="14085" width="10.42578125" style="1" customWidth="1"/>
    <col min="14086" max="14086" width="10.140625" style="1" customWidth="1"/>
    <col min="14087" max="14087" width="10.7109375" style="1" customWidth="1"/>
    <col min="14088" max="14088" width="12.140625" style="1" customWidth="1"/>
    <col min="14089" max="14089" width="11.42578125" style="1" customWidth="1"/>
    <col min="14090" max="14090" width="19.28515625" style="1" customWidth="1"/>
    <col min="14091" max="14091" width="20.85546875" style="1" customWidth="1"/>
    <col min="14092" max="14335" width="9.140625" style="1"/>
    <col min="14336" max="14336" width="8.28515625" style="1" customWidth="1"/>
    <col min="14337" max="14337" width="44.42578125" style="1" customWidth="1"/>
    <col min="14338" max="14338" width="7.5703125" style="1" customWidth="1"/>
    <col min="14339" max="14339" width="9.140625" style="1"/>
    <col min="14340" max="14340" width="11.85546875" style="1" customWidth="1"/>
    <col min="14341" max="14341" width="10.42578125" style="1" customWidth="1"/>
    <col min="14342" max="14342" width="10.140625" style="1" customWidth="1"/>
    <col min="14343" max="14343" width="10.7109375" style="1" customWidth="1"/>
    <col min="14344" max="14344" width="12.140625" style="1" customWidth="1"/>
    <col min="14345" max="14345" width="11.42578125" style="1" customWidth="1"/>
    <col min="14346" max="14346" width="19.28515625" style="1" customWidth="1"/>
    <col min="14347" max="14347" width="20.85546875" style="1" customWidth="1"/>
    <col min="14348" max="14591" width="9.140625" style="1"/>
    <col min="14592" max="14592" width="8.28515625" style="1" customWidth="1"/>
    <col min="14593" max="14593" width="44.42578125" style="1" customWidth="1"/>
    <col min="14594" max="14594" width="7.5703125" style="1" customWidth="1"/>
    <col min="14595" max="14595" width="9.140625" style="1"/>
    <col min="14596" max="14596" width="11.85546875" style="1" customWidth="1"/>
    <col min="14597" max="14597" width="10.42578125" style="1" customWidth="1"/>
    <col min="14598" max="14598" width="10.140625" style="1" customWidth="1"/>
    <col min="14599" max="14599" width="10.7109375" style="1" customWidth="1"/>
    <col min="14600" max="14600" width="12.140625" style="1" customWidth="1"/>
    <col min="14601" max="14601" width="11.42578125" style="1" customWidth="1"/>
    <col min="14602" max="14602" width="19.28515625" style="1" customWidth="1"/>
    <col min="14603" max="14603" width="20.85546875" style="1" customWidth="1"/>
    <col min="14604" max="14847" width="9.140625" style="1"/>
    <col min="14848" max="14848" width="8.28515625" style="1" customWidth="1"/>
    <col min="14849" max="14849" width="44.42578125" style="1" customWidth="1"/>
    <col min="14850" max="14850" width="7.5703125" style="1" customWidth="1"/>
    <col min="14851" max="14851" width="9.140625" style="1"/>
    <col min="14852" max="14852" width="11.85546875" style="1" customWidth="1"/>
    <col min="14853" max="14853" width="10.42578125" style="1" customWidth="1"/>
    <col min="14854" max="14854" width="10.140625" style="1" customWidth="1"/>
    <col min="14855" max="14855" width="10.7109375" style="1" customWidth="1"/>
    <col min="14856" max="14856" width="12.140625" style="1" customWidth="1"/>
    <col min="14857" max="14857" width="11.42578125" style="1" customWidth="1"/>
    <col min="14858" max="14858" width="19.28515625" style="1" customWidth="1"/>
    <col min="14859" max="14859" width="20.85546875" style="1" customWidth="1"/>
    <col min="14860" max="15103" width="9.140625" style="1"/>
    <col min="15104" max="15104" width="8.28515625" style="1" customWidth="1"/>
    <col min="15105" max="15105" width="44.42578125" style="1" customWidth="1"/>
    <col min="15106" max="15106" width="7.5703125" style="1" customWidth="1"/>
    <col min="15107" max="15107" width="9.140625" style="1"/>
    <col min="15108" max="15108" width="11.85546875" style="1" customWidth="1"/>
    <col min="15109" max="15109" width="10.42578125" style="1" customWidth="1"/>
    <col min="15110" max="15110" width="10.140625" style="1" customWidth="1"/>
    <col min="15111" max="15111" width="10.7109375" style="1" customWidth="1"/>
    <col min="15112" max="15112" width="12.140625" style="1" customWidth="1"/>
    <col min="15113" max="15113" width="11.42578125" style="1" customWidth="1"/>
    <col min="15114" max="15114" width="19.28515625" style="1" customWidth="1"/>
    <col min="15115" max="15115" width="20.85546875" style="1" customWidth="1"/>
    <col min="15116" max="15359" width="9.140625" style="1"/>
    <col min="15360" max="15360" width="8.28515625" style="1" customWidth="1"/>
    <col min="15361" max="15361" width="44.42578125" style="1" customWidth="1"/>
    <col min="15362" max="15362" width="7.5703125" style="1" customWidth="1"/>
    <col min="15363" max="15363" width="9.140625" style="1"/>
    <col min="15364" max="15364" width="11.85546875" style="1" customWidth="1"/>
    <col min="15365" max="15365" width="10.42578125" style="1" customWidth="1"/>
    <col min="15366" max="15366" width="10.140625" style="1" customWidth="1"/>
    <col min="15367" max="15367" width="10.7109375" style="1" customWidth="1"/>
    <col min="15368" max="15368" width="12.140625" style="1" customWidth="1"/>
    <col min="15369" max="15369" width="11.42578125" style="1" customWidth="1"/>
    <col min="15370" max="15370" width="19.28515625" style="1" customWidth="1"/>
    <col min="15371" max="15371" width="20.85546875" style="1" customWidth="1"/>
    <col min="15372" max="15615" width="9.140625" style="1"/>
    <col min="15616" max="15616" width="8.28515625" style="1" customWidth="1"/>
    <col min="15617" max="15617" width="44.42578125" style="1" customWidth="1"/>
    <col min="15618" max="15618" width="7.5703125" style="1" customWidth="1"/>
    <col min="15619" max="15619" width="9.140625" style="1"/>
    <col min="15620" max="15620" width="11.85546875" style="1" customWidth="1"/>
    <col min="15621" max="15621" width="10.42578125" style="1" customWidth="1"/>
    <col min="15622" max="15622" width="10.140625" style="1" customWidth="1"/>
    <col min="15623" max="15623" width="10.7109375" style="1" customWidth="1"/>
    <col min="15624" max="15624" width="12.140625" style="1" customWidth="1"/>
    <col min="15625" max="15625" width="11.42578125" style="1" customWidth="1"/>
    <col min="15626" max="15626" width="19.28515625" style="1" customWidth="1"/>
    <col min="15627" max="15627" width="20.85546875" style="1" customWidth="1"/>
    <col min="15628" max="15871" width="9.140625" style="1"/>
    <col min="15872" max="15872" width="8.28515625" style="1" customWidth="1"/>
    <col min="15873" max="15873" width="44.42578125" style="1" customWidth="1"/>
    <col min="15874" max="15874" width="7.5703125" style="1" customWidth="1"/>
    <col min="15875" max="15875" width="9.140625" style="1"/>
    <col min="15876" max="15876" width="11.85546875" style="1" customWidth="1"/>
    <col min="15877" max="15877" width="10.42578125" style="1" customWidth="1"/>
    <col min="15878" max="15878" width="10.140625" style="1" customWidth="1"/>
    <col min="15879" max="15879" width="10.7109375" style="1" customWidth="1"/>
    <col min="15880" max="15880" width="12.140625" style="1" customWidth="1"/>
    <col min="15881" max="15881" width="11.42578125" style="1" customWidth="1"/>
    <col min="15882" max="15882" width="19.28515625" style="1" customWidth="1"/>
    <col min="15883" max="15883" width="20.85546875" style="1" customWidth="1"/>
    <col min="15884" max="16127" width="9.140625" style="1"/>
    <col min="16128" max="16128" width="8.28515625" style="1" customWidth="1"/>
    <col min="16129" max="16129" width="44.42578125" style="1" customWidth="1"/>
    <col min="16130" max="16130" width="7.5703125" style="1" customWidth="1"/>
    <col min="16131" max="16131" width="9.140625" style="1"/>
    <col min="16132" max="16132" width="11.85546875" style="1" customWidth="1"/>
    <col min="16133" max="16133" width="10.42578125" style="1" customWidth="1"/>
    <col min="16134" max="16134" width="10.140625" style="1" customWidth="1"/>
    <col min="16135" max="16135" width="10.7109375" style="1" customWidth="1"/>
    <col min="16136" max="16136" width="12.140625" style="1" customWidth="1"/>
    <col min="16137" max="16137" width="11.42578125" style="1" customWidth="1"/>
    <col min="16138" max="16138" width="19.28515625" style="1" customWidth="1"/>
    <col min="16139" max="16139" width="20.85546875" style="1" customWidth="1"/>
    <col min="16140" max="16384" width="9.140625" style="1"/>
  </cols>
  <sheetData>
    <row r="1" spans="1:13" ht="56.25" customHeight="1" x14ac:dyDescent="0.25">
      <c r="A1" s="43" t="s">
        <v>35</v>
      </c>
      <c r="B1" s="43"/>
      <c r="C1" s="43"/>
      <c r="D1" s="43"/>
      <c r="E1" s="43"/>
      <c r="F1" s="43"/>
      <c r="G1" s="43"/>
      <c r="H1" s="43"/>
      <c r="I1" s="44"/>
      <c r="J1" s="44"/>
    </row>
    <row r="2" spans="1:13" ht="46.5" customHeight="1" x14ac:dyDescent="0.25">
      <c r="A2" s="47" t="s">
        <v>1</v>
      </c>
      <c r="B2" s="49" t="s">
        <v>2</v>
      </c>
      <c r="C2" s="49" t="s">
        <v>3</v>
      </c>
      <c r="D2" s="50" t="s">
        <v>27</v>
      </c>
      <c r="E2" s="51"/>
      <c r="F2" s="42"/>
      <c r="G2" s="40" t="s">
        <v>29</v>
      </c>
      <c r="H2" s="41"/>
      <c r="I2" s="42"/>
      <c r="J2" s="45" t="s">
        <v>28</v>
      </c>
    </row>
    <row r="3" spans="1:13" ht="51" customHeight="1" x14ac:dyDescent="0.25">
      <c r="A3" s="48"/>
      <c r="B3" s="49"/>
      <c r="C3" s="49"/>
      <c r="D3" s="28" t="s">
        <v>21</v>
      </c>
      <c r="E3" s="26">
        <v>2013</v>
      </c>
      <c r="F3" s="26" t="s">
        <v>22</v>
      </c>
      <c r="G3" s="26" t="s">
        <v>4</v>
      </c>
      <c r="H3" s="26">
        <v>2013</v>
      </c>
      <c r="I3" s="26" t="s">
        <v>22</v>
      </c>
      <c r="J3" s="46"/>
    </row>
    <row r="4" spans="1:13" ht="13.5" customHeight="1" x14ac:dyDescent="0.25">
      <c r="A4" s="58" t="s">
        <v>24</v>
      </c>
      <c r="B4" s="59"/>
      <c r="C4" s="59"/>
      <c r="D4" s="59"/>
      <c r="E4" s="59"/>
      <c r="F4" s="59"/>
      <c r="G4" s="59"/>
      <c r="H4" s="59"/>
      <c r="I4" s="59"/>
      <c r="J4" s="60"/>
    </row>
    <row r="5" spans="1:13" ht="38.25" customHeight="1" x14ac:dyDescent="0.25">
      <c r="A5" s="52">
        <v>1</v>
      </c>
      <c r="B5" s="54" t="s">
        <v>8</v>
      </c>
      <c r="C5" s="18" t="s">
        <v>5</v>
      </c>
      <c r="D5" s="22">
        <f>E5</f>
        <v>21250.101650000001</v>
      </c>
      <c r="E5" s="22">
        <f>21459.63233-F5-209+0.02989</f>
        <v>21250.101650000001</v>
      </c>
      <c r="F5" s="71">
        <v>0.56057000000000001</v>
      </c>
      <c r="G5" s="73">
        <f>H5+I5</f>
        <v>12894.02547</v>
      </c>
      <c r="H5" s="22">
        <v>12894.02547</v>
      </c>
      <c r="I5" s="22">
        <v>0</v>
      </c>
      <c r="J5" s="22">
        <f>G5/D5*100</f>
        <v>60.677476665152795</v>
      </c>
      <c r="K5" s="5"/>
      <c r="L5" s="5"/>
    </row>
    <row r="6" spans="1:13" ht="37.5" customHeight="1" x14ac:dyDescent="0.25">
      <c r="A6" s="53"/>
      <c r="B6" s="54"/>
      <c r="C6" s="19" t="s">
        <v>6</v>
      </c>
      <c r="D6" s="23">
        <f>1129.454327+0.035223-11</f>
        <v>1118.48955</v>
      </c>
      <c r="E6" s="23">
        <f t="shared" ref="E6:E12" si="0">D6</f>
        <v>1118.48955</v>
      </c>
      <c r="F6" s="72">
        <v>0</v>
      </c>
      <c r="G6" s="73">
        <f t="shared" ref="G6:G33" si="1">H6+I6</f>
        <v>1112.8484000000001</v>
      </c>
      <c r="H6" s="24">
        <v>1112.8484000000001</v>
      </c>
      <c r="I6" s="24">
        <v>0</v>
      </c>
      <c r="J6" s="22">
        <f t="shared" ref="J6:J20" si="2">G6/D6*100</f>
        <v>99.495645712559408</v>
      </c>
      <c r="K6" s="5"/>
      <c r="L6" s="5"/>
      <c r="M6" s="13"/>
    </row>
    <row r="7" spans="1:13" ht="37.5" customHeight="1" x14ac:dyDescent="0.25">
      <c r="A7" s="55">
        <f>A5+1</f>
        <v>2</v>
      </c>
      <c r="B7" s="54" t="s">
        <v>9</v>
      </c>
      <c r="C7" s="18" t="s">
        <v>5</v>
      </c>
      <c r="D7" s="22">
        <v>6308.0762500000001</v>
      </c>
      <c r="E7" s="22">
        <f t="shared" si="0"/>
        <v>6308.0762500000001</v>
      </c>
      <c r="F7" s="71">
        <v>0</v>
      </c>
      <c r="G7" s="73">
        <f t="shared" si="1"/>
        <v>527.43795999999998</v>
      </c>
      <c r="H7" s="22">
        <v>527.43795999999998</v>
      </c>
      <c r="I7" s="22">
        <v>0</v>
      </c>
      <c r="J7" s="22">
        <f>G7/D7*100</f>
        <v>8.3613123731660668</v>
      </c>
      <c r="K7" s="27"/>
      <c r="L7" s="5"/>
    </row>
    <row r="8" spans="1:13" ht="44.25" customHeight="1" x14ac:dyDescent="0.25">
      <c r="A8" s="56"/>
      <c r="B8" s="54"/>
      <c r="C8" s="19" t="s">
        <v>6</v>
      </c>
      <c r="D8" s="23">
        <v>332.00400999999999</v>
      </c>
      <c r="E8" s="23">
        <f t="shared" si="0"/>
        <v>332.00400999999999</v>
      </c>
      <c r="F8" s="72">
        <v>0</v>
      </c>
      <c r="G8" s="73">
        <f t="shared" si="1"/>
        <v>250</v>
      </c>
      <c r="H8" s="24">
        <v>250</v>
      </c>
      <c r="I8" s="24">
        <v>0</v>
      </c>
      <c r="J8" s="22">
        <f t="shared" si="2"/>
        <v>75.300295318722206</v>
      </c>
      <c r="K8" s="27"/>
      <c r="L8" s="5"/>
      <c r="M8" s="13"/>
    </row>
    <row r="9" spans="1:13" ht="37.5" customHeight="1" x14ac:dyDescent="0.25">
      <c r="A9" s="55">
        <f t="shared" ref="A9" si="3">A7+1</f>
        <v>3</v>
      </c>
      <c r="B9" s="54" t="s">
        <v>10</v>
      </c>
      <c r="C9" s="18" t="s">
        <v>5</v>
      </c>
      <c r="D9" s="22">
        <v>20435.789700000001</v>
      </c>
      <c r="E9" s="22">
        <f t="shared" si="0"/>
        <v>20435.789700000001</v>
      </c>
      <c r="F9" s="71">
        <v>0</v>
      </c>
      <c r="G9" s="73">
        <f t="shared" si="1"/>
        <v>8278.7065000000002</v>
      </c>
      <c r="H9" s="22">
        <v>8278.7065000000002</v>
      </c>
      <c r="I9" s="22">
        <v>0</v>
      </c>
      <c r="J9" s="22">
        <f>G9/D9*100</f>
        <v>40.510822539928562</v>
      </c>
      <c r="K9" s="5"/>
      <c r="L9" s="5"/>
    </row>
    <row r="10" spans="1:13" ht="43.5" customHeight="1" x14ac:dyDescent="0.25">
      <c r="A10" s="56"/>
      <c r="B10" s="54"/>
      <c r="C10" s="19" t="s">
        <v>6</v>
      </c>
      <c r="D10" s="23">
        <v>1075.5678800000001</v>
      </c>
      <c r="E10" s="23">
        <f t="shared" si="0"/>
        <v>1075.5678800000001</v>
      </c>
      <c r="F10" s="72">
        <v>0</v>
      </c>
      <c r="G10" s="73">
        <f t="shared" si="1"/>
        <v>1075.5678499999999</v>
      </c>
      <c r="H10" s="24">
        <v>1075.5678499999999</v>
      </c>
      <c r="I10" s="24">
        <v>0</v>
      </c>
      <c r="J10" s="22">
        <f t="shared" si="2"/>
        <v>99.999997210775746</v>
      </c>
      <c r="K10" s="5"/>
      <c r="L10" s="5"/>
      <c r="M10" s="13"/>
    </row>
    <row r="11" spans="1:13" ht="39" customHeight="1" x14ac:dyDescent="0.25">
      <c r="A11" s="55">
        <f t="shared" ref="A11" si="4">A9+1</f>
        <v>4</v>
      </c>
      <c r="B11" s="54" t="s">
        <v>11</v>
      </c>
      <c r="C11" s="18" t="s">
        <v>5</v>
      </c>
      <c r="D11" s="22">
        <v>1883.21381</v>
      </c>
      <c r="E11" s="22">
        <f t="shared" si="0"/>
        <v>1883.21381</v>
      </c>
      <c r="F11" s="71">
        <v>0</v>
      </c>
      <c r="G11" s="73">
        <f t="shared" si="1"/>
        <v>1836.08852</v>
      </c>
      <c r="H11" s="22">
        <v>1836.08852</v>
      </c>
      <c r="I11" s="22">
        <v>0</v>
      </c>
      <c r="J11" s="22">
        <f t="shared" si="2"/>
        <v>97.497613401634936</v>
      </c>
      <c r="K11" s="5"/>
      <c r="L11" s="5"/>
    </row>
    <row r="12" spans="1:13" ht="45" customHeight="1" x14ac:dyDescent="0.25">
      <c r="A12" s="56"/>
      <c r="B12" s="54"/>
      <c r="C12" s="19" t="s">
        <v>6</v>
      </c>
      <c r="D12" s="23">
        <v>99.116519999999994</v>
      </c>
      <c r="E12" s="23">
        <f t="shared" si="0"/>
        <v>99.116519999999994</v>
      </c>
      <c r="F12" s="72">
        <v>0</v>
      </c>
      <c r="G12" s="73">
        <f t="shared" si="1"/>
        <v>99.116500000000002</v>
      </c>
      <c r="H12" s="24">
        <v>99.116500000000002</v>
      </c>
      <c r="I12" s="24">
        <v>0</v>
      </c>
      <c r="J12" s="22">
        <f t="shared" si="2"/>
        <v>99.999979821729028</v>
      </c>
      <c r="K12" s="5"/>
      <c r="L12" s="5"/>
      <c r="M12" s="13"/>
    </row>
    <row r="13" spans="1:13" ht="44.25" customHeight="1" x14ac:dyDescent="0.25">
      <c r="A13" s="55">
        <f t="shared" ref="A13" si="5">A11+1</f>
        <v>5</v>
      </c>
      <c r="B13" s="54" t="s">
        <v>17</v>
      </c>
      <c r="C13" s="18" t="s">
        <v>5</v>
      </c>
      <c r="D13" s="22">
        <v>0</v>
      </c>
      <c r="E13" s="22">
        <v>0</v>
      </c>
      <c r="F13" s="71">
        <v>12501.667020000001</v>
      </c>
      <c r="G13" s="73">
        <f t="shared" si="1"/>
        <v>12499.272859999999</v>
      </c>
      <c r="H13" s="22">
        <v>0</v>
      </c>
      <c r="I13" s="22">
        <v>12499.272859999999</v>
      </c>
      <c r="J13" s="22">
        <f>I13/F13*100</f>
        <v>99.980849273971444</v>
      </c>
      <c r="K13" s="5"/>
      <c r="L13" s="5"/>
    </row>
    <row r="14" spans="1:13" ht="41.25" customHeight="1" x14ac:dyDescent="0.25">
      <c r="A14" s="56"/>
      <c r="B14" s="57"/>
      <c r="C14" s="19" t="s">
        <v>6</v>
      </c>
      <c r="D14" s="23">
        <v>0</v>
      </c>
      <c r="E14" s="23">
        <v>0</v>
      </c>
      <c r="F14" s="72">
        <v>0</v>
      </c>
      <c r="G14" s="73">
        <f t="shared" si="1"/>
        <v>0</v>
      </c>
      <c r="H14" s="24">
        <v>0</v>
      </c>
      <c r="I14" s="24">
        <v>0</v>
      </c>
      <c r="J14" s="22">
        <v>0</v>
      </c>
      <c r="K14" s="5"/>
      <c r="L14" s="5"/>
      <c r="M14" s="13"/>
    </row>
    <row r="15" spans="1:13" ht="37.5" customHeight="1" x14ac:dyDescent="0.25">
      <c r="A15" s="55">
        <f t="shared" ref="A15" si="6">A13+1</f>
        <v>6</v>
      </c>
      <c r="B15" s="54" t="s">
        <v>12</v>
      </c>
      <c r="C15" s="18" t="s">
        <v>5</v>
      </c>
      <c r="D15" s="22">
        <v>5123.8169500000004</v>
      </c>
      <c r="E15" s="22">
        <f>D15</f>
        <v>5123.8169500000004</v>
      </c>
      <c r="F15" s="71">
        <v>0</v>
      </c>
      <c r="G15" s="73">
        <f t="shared" si="1"/>
        <v>3766.1075300000002</v>
      </c>
      <c r="H15" s="22">
        <v>3766.1075300000002</v>
      </c>
      <c r="I15" s="22">
        <v>0</v>
      </c>
      <c r="J15" s="22">
        <f t="shared" si="2"/>
        <v>73.501992103757729</v>
      </c>
      <c r="K15" s="27"/>
      <c r="L15" s="5"/>
    </row>
    <row r="16" spans="1:13" ht="42" customHeight="1" x14ac:dyDescent="0.25">
      <c r="A16" s="56"/>
      <c r="B16" s="57"/>
      <c r="C16" s="19" t="s">
        <v>6</v>
      </c>
      <c r="D16" s="23">
        <v>269.67457999999999</v>
      </c>
      <c r="E16" s="23">
        <f>D16</f>
        <v>269.67457999999999</v>
      </c>
      <c r="F16" s="72">
        <v>0</v>
      </c>
      <c r="G16" s="73">
        <f t="shared" si="1"/>
        <v>198.21619000000001</v>
      </c>
      <c r="H16" s="24">
        <v>198.21619000000001</v>
      </c>
      <c r="I16" s="24">
        <v>0</v>
      </c>
      <c r="J16" s="22">
        <f t="shared" si="2"/>
        <v>73.501992660932302</v>
      </c>
      <c r="K16" s="27"/>
      <c r="L16" s="5"/>
      <c r="M16" s="13"/>
    </row>
    <row r="17" spans="1:13" ht="36" customHeight="1" x14ac:dyDescent="0.25">
      <c r="A17" s="55">
        <f>A15+1</f>
        <v>7</v>
      </c>
      <c r="B17" s="54" t="s">
        <v>13</v>
      </c>
      <c r="C17" s="18" t="s">
        <v>5</v>
      </c>
      <c r="D17" s="22">
        <v>7264.6587200000004</v>
      </c>
      <c r="E17" s="22">
        <f>D17</f>
        <v>7264.6587200000004</v>
      </c>
      <c r="F17" s="71">
        <v>0</v>
      </c>
      <c r="G17" s="73">
        <f t="shared" si="1"/>
        <v>1816.0387000000001</v>
      </c>
      <c r="H17" s="22">
        <v>1816.0387000000001</v>
      </c>
      <c r="I17" s="22">
        <v>0</v>
      </c>
      <c r="J17" s="22">
        <f t="shared" si="2"/>
        <v>24.998265851090114</v>
      </c>
      <c r="K17" s="27"/>
      <c r="L17" s="5"/>
    </row>
    <row r="18" spans="1:13" ht="43.5" customHeight="1" x14ac:dyDescent="0.25">
      <c r="A18" s="56"/>
      <c r="B18" s="57"/>
      <c r="C18" s="19" t="s">
        <v>6</v>
      </c>
      <c r="D18" s="23">
        <v>382.35046</v>
      </c>
      <c r="E18" s="23">
        <f>D18</f>
        <v>382.35046</v>
      </c>
      <c r="F18" s="72">
        <v>0</v>
      </c>
      <c r="G18" s="73">
        <f t="shared" si="1"/>
        <v>315.58825000000002</v>
      </c>
      <c r="H18" s="24">
        <v>315.58825000000002</v>
      </c>
      <c r="I18" s="24">
        <v>0</v>
      </c>
      <c r="J18" s="22">
        <f t="shared" si="2"/>
        <v>82.539000999240329</v>
      </c>
      <c r="K18" s="27"/>
      <c r="L18" s="5"/>
      <c r="M18" s="13"/>
    </row>
    <row r="19" spans="1:13" ht="39" customHeight="1" x14ac:dyDescent="0.25">
      <c r="A19" s="55">
        <f t="shared" ref="A19" si="7">A17+1</f>
        <v>8</v>
      </c>
      <c r="B19" s="54" t="s">
        <v>16</v>
      </c>
      <c r="C19" s="25" t="s">
        <v>5</v>
      </c>
      <c r="D19" s="22">
        <v>0</v>
      </c>
      <c r="E19" s="22">
        <v>0</v>
      </c>
      <c r="F19" s="71">
        <v>0</v>
      </c>
      <c r="G19" s="73">
        <f t="shared" si="1"/>
        <v>0</v>
      </c>
      <c r="H19" s="22">
        <v>0</v>
      </c>
      <c r="I19" s="22">
        <v>0</v>
      </c>
      <c r="J19" s="22">
        <v>0</v>
      </c>
      <c r="K19" s="5"/>
      <c r="L19" s="5"/>
    </row>
    <row r="20" spans="1:13" ht="39.75" customHeight="1" x14ac:dyDescent="0.25">
      <c r="A20" s="56"/>
      <c r="B20" s="57"/>
      <c r="C20" s="19" t="s">
        <v>6</v>
      </c>
      <c r="D20" s="23">
        <v>100</v>
      </c>
      <c r="E20" s="23">
        <f>D20</f>
        <v>100</v>
      </c>
      <c r="F20" s="72">
        <v>0</v>
      </c>
      <c r="G20" s="73">
        <f t="shared" si="1"/>
        <v>99.966999999999999</v>
      </c>
      <c r="H20" s="24">
        <v>99.966999999999999</v>
      </c>
      <c r="I20" s="24">
        <v>0</v>
      </c>
      <c r="J20" s="22">
        <f>G20/D20*100</f>
        <v>99.966999999999999</v>
      </c>
      <c r="K20" s="5"/>
      <c r="L20" s="5"/>
      <c r="M20" s="13"/>
    </row>
    <row r="21" spans="1:13" ht="39" customHeight="1" x14ac:dyDescent="0.25">
      <c r="A21" s="55">
        <f t="shared" ref="A21" si="8">A19+1</f>
        <v>9</v>
      </c>
      <c r="B21" s="54" t="s">
        <v>18</v>
      </c>
      <c r="C21" s="25" t="s">
        <v>5</v>
      </c>
      <c r="D21" s="22">
        <v>0</v>
      </c>
      <c r="E21" s="22">
        <v>0</v>
      </c>
      <c r="F21" s="71">
        <v>14715.38421</v>
      </c>
      <c r="G21" s="73">
        <f t="shared" si="1"/>
        <v>10763.506530000001</v>
      </c>
      <c r="H21" s="22">
        <v>0</v>
      </c>
      <c r="I21" s="22">
        <v>10763.506530000001</v>
      </c>
      <c r="J21" s="22">
        <f>I21/F21*100</f>
        <v>73.144583766189015</v>
      </c>
      <c r="K21" s="5"/>
      <c r="L21" s="5"/>
    </row>
    <row r="22" spans="1:13" ht="39.75" customHeight="1" x14ac:dyDescent="0.25">
      <c r="A22" s="56"/>
      <c r="B22" s="57"/>
      <c r="C22" s="19" t="s">
        <v>6</v>
      </c>
      <c r="D22" s="23">
        <v>0</v>
      </c>
      <c r="E22" s="23">
        <v>0</v>
      </c>
      <c r="F22" s="72">
        <v>0</v>
      </c>
      <c r="G22" s="73">
        <f t="shared" si="1"/>
        <v>0</v>
      </c>
      <c r="H22" s="24">
        <v>0</v>
      </c>
      <c r="I22" s="24">
        <v>0</v>
      </c>
      <c r="J22" s="22">
        <v>0</v>
      </c>
      <c r="K22" s="5"/>
      <c r="L22" s="5"/>
      <c r="M22" s="13"/>
    </row>
    <row r="23" spans="1:13" ht="14.25" customHeight="1" x14ac:dyDescent="0.25">
      <c r="A23" s="61" t="s">
        <v>23</v>
      </c>
      <c r="B23" s="62"/>
      <c r="C23" s="62"/>
      <c r="D23" s="62"/>
      <c r="E23" s="62"/>
      <c r="F23" s="62"/>
      <c r="G23" s="62"/>
      <c r="H23" s="62"/>
      <c r="I23" s="62"/>
      <c r="J23" s="63"/>
      <c r="K23" s="27"/>
      <c r="L23" s="5"/>
      <c r="M23" s="13"/>
    </row>
    <row r="24" spans="1:13" ht="36.75" customHeight="1" x14ac:dyDescent="0.25">
      <c r="A24" s="55">
        <f>A21+1</f>
        <v>10</v>
      </c>
      <c r="B24" s="54" t="s">
        <v>14</v>
      </c>
      <c r="C24" s="18" t="s">
        <v>5</v>
      </c>
      <c r="D24" s="22">
        <v>2947.6352200000001</v>
      </c>
      <c r="E24" s="22">
        <f>D24</f>
        <v>2947.6352200000001</v>
      </c>
      <c r="F24" s="71">
        <v>0</v>
      </c>
      <c r="G24" s="73">
        <f t="shared" si="1"/>
        <v>2932.8971200000001</v>
      </c>
      <c r="H24" s="22">
        <v>2932.8971200000001</v>
      </c>
      <c r="I24" s="22">
        <v>0</v>
      </c>
      <c r="J24" s="22">
        <f t="shared" ref="J24:J27" si="9">G24/D24*100</f>
        <v>99.500002581730584</v>
      </c>
      <c r="K24" s="27"/>
      <c r="L24" s="5"/>
    </row>
    <row r="25" spans="1:13" ht="38.25" customHeight="1" x14ac:dyDescent="0.25">
      <c r="A25" s="56"/>
      <c r="B25" s="57"/>
      <c r="C25" s="19" t="s">
        <v>6</v>
      </c>
      <c r="D25" s="23">
        <v>155.1387</v>
      </c>
      <c r="E25" s="23">
        <f>D25</f>
        <v>155.1387</v>
      </c>
      <c r="F25" s="72">
        <v>0</v>
      </c>
      <c r="G25" s="73">
        <f t="shared" si="1"/>
        <v>154.36301</v>
      </c>
      <c r="H25" s="24">
        <v>154.36301</v>
      </c>
      <c r="I25" s="24">
        <v>0</v>
      </c>
      <c r="J25" s="22">
        <f t="shared" si="9"/>
        <v>99.500002256045718</v>
      </c>
      <c r="K25" s="27"/>
      <c r="L25" s="5"/>
      <c r="M25" s="13"/>
    </row>
    <row r="26" spans="1:13" ht="39" customHeight="1" x14ac:dyDescent="0.25">
      <c r="A26" s="55">
        <f t="shared" ref="A26" si="10">A24+1</f>
        <v>11</v>
      </c>
      <c r="B26" s="54" t="s">
        <v>15</v>
      </c>
      <c r="C26" s="18" t="s">
        <v>5</v>
      </c>
      <c r="D26" s="22">
        <v>947.30769999999995</v>
      </c>
      <c r="E26" s="22">
        <f>D26</f>
        <v>947.30769999999995</v>
      </c>
      <c r="F26" s="71">
        <v>0</v>
      </c>
      <c r="G26" s="73">
        <f t="shared" si="1"/>
        <v>928.30769999999995</v>
      </c>
      <c r="H26" s="22">
        <v>928.30769999999995</v>
      </c>
      <c r="I26" s="22">
        <v>0</v>
      </c>
      <c r="J26" s="22">
        <f t="shared" si="9"/>
        <v>97.994315891235757</v>
      </c>
      <c r="K26" s="27"/>
      <c r="L26" s="5"/>
    </row>
    <row r="27" spans="1:13" ht="40.5" customHeight="1" x14ac:dyDescent="0.25">
      <c r="A27" s="56"/>
      <c r="B27" s="57"/>
      <c r="C27" s="19" t="s">
        <v>6</v>
      </c>
      <c r="D27" s="23">
        <v>49.8583</v>
      </c>
      <c r="E27" s="23">
        <f>D27</f>
        <v>49.8583</v>
      </c>
      <c r="F27" s="72">
        <v>0</v>
      </c>
      <c r="G27" s="73">
        <f t="shared" si="1"/>
        <v>48.8583</v>
      </c>
      <c r="H27" s="24">
        <v>48.8583</v>
      </c>
      <c r="I27" s="24">
        <v>0</v>
      </c>
      <c r="J27" s="22">
        <f t="shared" si="9"/>
        <v>97.994315891235757</v>
      </c>
      <c r="K27" s="27"/>
      <c r="L27" s="5"/>
      <c r="M27" s="13"/>
    </row>
    <row r="28" spans="1:13" ht="21" customHeight="1" x14ac:dyDescent="0.25">
      <c r="A28" s="58" t="s">
        <v>25</v>
      </c>
      <c r="B28" s="59"/>
      <c r="C28" s="59"/>
      <c r="D28" s="59"/>
      <c r="E28" s="59"/>
      <c r="F28" s="59"/>
      <c r="G28" s="59"/>
      <c r="H28" s="59"/>
      <c r="I28" s="59"/>
      <c r="J28" s="60"/>
    </row>
    <row r="29" spans="1:13" ht="45" customHeight="1" x14ac:dyDescent="0.25">
      <c r="A29" s="55">
        <f>A26+1</f>
        <v>12</v>
      </c>
      <c r="B29" s="54" t="s">
        <v>20</v>
      </c>
      <c r="C29" s="18" t="s">
        <v>5</v>
      </c>
      <c r="D29" s="22">
        <v>209</v>
      </c>
      <c r="E29" s="23">
        <f>D29</f>
        <v>209</v>
      </c>
      <c r="F29" s="71">
        <v>0</v>
      </c>
      <c r="G29" s="73">
        <f t="shared" si="1"/>
        <v>205.19049999999999</v>
      </c>
      <c r="H29" s="22">
        <v>205.19049999999999</v>
      </c>
      <c r="I29" s="22">
        <v>0</v>
      </c>
      <c r="J29" s="22">
        <f t="shared" ref="J29:J30" si="11">G29/D29*100</f>
        <v>98.177272727272722</v>
      </c>
      <c r="K29" s="5"/>
      <c r="L29" s="5"/>
    </row>
    <row r="30" spans="1:13" ht="46.5" customHeight="1" x14ac:dyDescent="0.25">
      <c r="A30" s="56"/>
      <c r="B30" s="57"/>
      <c r="C30" s="19" t="s">
        <v>6</v>
      </c>
      <c r="D30" s="23">
        <v>11</v>
      </c>
      <c r="E30" s="23">
        <f>D30</f>
        <v>11</v>
      </c>
      <c r="F30" s="72">
        <v>0</v>
      </c>
      <c r="G30" s="73">
        <f t="shared" si="1"/>
        <v>10.7995</v>
      </c>
      <c r="H30" s="24">
        <v>10.7995</v>
      </c>
      <c r="I30" s="24">
        <v>0</v>
      </c>
      <c r="J30" s="22">
        <f t="shared" si="11"/>
        <v>98.177272727272722</v>
      </c>
      <c r="K30" s="5"/>
      <c r="L30" s="5"/>
      <c r="M30" s="13"/>
    </row>
    <row r="31" spans="1:13" ht="13.5" customHeight="1" x14ac:dyDescent="0.25">
      <c r="A31" s="58" t="s">
        <v>26</v>
      </c>
      <c r="B31" s="59"/>
      <c r="C31" s="59"/>
      <c r="D31" s="59"/>
      <c r="E31" s="59"/>
      <c r="F31" s="59"/>
      <c r="G31" s="59"/>
      <c r="H31" s="59"/>
      <c r="I31" s="59"/>
      <c r="J31" s="60"/>
    </row>
    <row r="32" spans="1:13" ht="39" customHeight="1" x14ac:dyDescent="0.25">
      <c r="A32" s="55">
        <f>A29+1</f>
        <v>13</v>
      </c>
      <c r="B32" s="54" t="s">
        <v>19</v>
      </c>
      <c r="C32" s="18" t="s">
        <v>5</v>
      </c>
      <c r="D32" s="22">
        <v>0</v>
      </c>
      <c r="E32" s="22">
        <v>0</v>
      </c>
      <c r="F32" s="71">
        <v>0</v>
      </c>
      <c r="G32" s="73">
        <f t="shared" si="1"/>
        <v>0</v>
      </c>
      <c r="H32" s="22">
        <v>0</v>
      </c>
      <c r="I32" s="22">
        <v>0</v>
      </c>
      <c r="J32" s="22">
        <v>0</v>
      </c>
      <c r="K32" s="5"/>
      <c r="L32" s="5"/>
    </row>
    <row r="33" spans="1:13" ht="39.75" customHeight="1" x14ac:dyDescent="0.25">
      <c r="A33" s="56"/>
      <c r="B33" s="57"/>
      <c r="C33" s="19" t="s">
        <v>6</v>
      </c>
      <c r="D33" s="23">
        <v>2043.5</v>
      </c>
      <c r="E33" s="23">
        <f>D33</f>
        <v>2043.5</v>
      </c>
      <c r="F33" s="72">
        <v>0</v>
      </c>
      <c r="G33" s="73">
        <f t="shared" si="1"/>
        <v>0</v>
      </c>
      <c r="H33" s="24">
        <v>0</v>
      </c>
      <c r="I33" s="24">
        <v>0</v>
      </c>
      <c r="J33" s="22">
        <f t="shared" ref="J33:J36" si="12">G33/D33*100</f>
        <v>0</v>
      </c>
      <c r="K33" s="5"/>
      <c r="L33" s="5"/>
      <c r="M33" s="13"/>
    </row>
    <row r="34" spans="1:13" ht="42.75" customHeight="1" x14ac:dyDescent="0.25">
      <c r="A34" s="68" t="s">
        <v>0</v>
      </c>
      <c r="B34" s="69"/>
      <c r="C34" s="70"/>
      <c r="D34" s="36">
        <f>D35+D36</f>
        <v>72006.3</v>
      </c>
      <c r="E34" s="36">
        <f t="shared" ref="E34:G34" si="13">E35+E36</f>
        <v>72006.3</v>
      </c>
      <c r="F34" s="74">
        <f>F35+F36</f>
        <v>27217.611799999999</v>
      </c>
      <c r="G34" s="75">
        <f>G35+G36</f>
        <v>59812.904389999996</v>
      </c>
      <c r="H34" s="36">
        <f>H35+H36</f>
        <v>36550.125</v>
      </c>
      <c r="I34" s="36">
        <f>I35+I36</f>
        <v>23262.77939</v>
      </c>
      <c r="J34" s="35">
        <f t="shared" si="12"/>
        <v>83.066210026067154</v>
      </c>
      <c r="K34" s="5"/>
      <c r="L34" s="5"/>
      <c r="M34" s="12"/>
    </row>
    <row r="35" spans="1:13" ht="42.75" customHeight="1" x14ac:dyDescent="0.25">
      <c r="A35" s="64" t="s">
        <v>7</v>
      </c>
      <c r="B35" s="65"/>
      <c r="C35" s="20" t="s">
        <v>5</v>
      </c>
      <c r="D35" s="36">
        <f>D26+D24+D17+D15+D13+D11+D9+D7+D5+D19+D21+D32+D29</f>
        <v>66369.600000000006</v>
      </c>
      <c r="E35" s="36">
        <f t="shared" ref="E35:H35" si="14">E26+E24+E17+E15+E13+E11+E9+E7+E5+E19+E21+E32+E29</f>
        <v>66369.600000000006</v>
      </c>
      <c r="F35" s="74">
        <f t="shared" si="14"/>
        <v>27217.611799999999</v>
      </c>
      <c r="G35" s="75">
        <f t="shared" ref="G35" si="15">G26+G24+G17+G15+G13+G11+G9+G7+G5+G19+G21+G32+G29</f>
        <v>56447.579389999999</v>
      </c>
      <c r="H35" s="36">
        <f t="shared" si="14"/>
        <v>33184.800000000003</v>
      </c>
      <c r="I35" s="36">
        <f t="shared" ref="I35" si="16">I26+I24+I17+I15+I13+I11+I9+I7+I5+I19+I21+I32+I29</f>
        <v>23262.77939</v>
      </c>
      <c r="J35" s="35">
        <f t="shared" si="12"/>
        <v>85.050353460017831</v>
      </c>
      <c r="K35" s="5"/>
      <c r="L35" s="5"/>
      <c r="M35" s="12"/>
    </row>
    <row r="36" spans="1:13" ht="42.75" customHeight="1" x14ac:dyDescent="0.25">
      <c r="A36" s="66"/>
      <c r="B36" s="67"/>
      <c r="C36" s="21" t="s">
        <v>6</v>
      </c>
      <c r="D36" s="36">
        <f>D27+D25+D18+D16+D14+D12+D10+D8+D6+D20+D22+D33+D30</f>
        <v>5636.7</v>
      </c>
      <c r="E36" s="36">
        <f t="shared" ref="E36:H36" si="17">E27+E25+E18+E16+E14+E12+E10+E8+E6+E20+E22+E33+E30</f>
        <v>5636.7</v>
      </c>
      <c r="F36" s="74">
        <f t="shared" si="17"/>
        <v>0</v>
      </c>
      <c r="G36" s="75">
        <f t="shared" ref="G36" si="18">G27+G25+G18+G16+G14+G12+G10+G8+G6+G20+G22+G33+G30</f>
        <v>3365.3250000000003</v>
      </c>
      <c r="H36" s="36">
        <f t="shared" si="17"/>
        <v>3365.3250000000003</v>
      </c>
      <c r="I36" s="36">
        <f>I27+I25+I18+I16+I14+I12+I10+I8+I6+I20+I22+I33+I30</f>
        <v>0</v>
      </c>
      <c r="J36" s="35">
        <f>G36/D36*100</f>
        <v>59.703816062589823</v>
      </c>
    </row>
    <row r="37" spans="1:13" ht="23.25" customHeight="1" x14ac:dyDescent="0.25">
      <c r="A37" s="6"/>
      <c r="B37" s="2"/>
      <c r="C37" s="4"/>
      <c r="D37" s="4"/>
      <c r="E37" s="4"/>
      <c r="F37" s="4"/>
      <c r="G37" s="4"/>
      <c r="H37" s="4"/>
      <c r="I37" s="4"/>
      <c r="J37" s="4"/>
      <c r="L37" s="5"/>
    </row>
    <row r="38" spans="1:13" ht="13.5" customHeight="1" x14ac:dyDescent="0.25">
      <c r="A38" s="6"/>
      <c r="B38" s="7"/>
      <c r="C38" s="4"/>
      <c r="D38" s="4"/>
      <c r="E38" s="14"/>
      <c r="F38" s="14"/>
      <c r="G38" s="14"/>
      <c r="H38" s="14"/>
      <c r="I38" s="14"/>
      <c r="J38" s="14"/>
    </row>
    <row r="39" spans="1:13" s="29" customFormat="1" ht="31.5" customHeight="1" x14ac:dyDescent="0.25">
      <c r="A39" s="37" t="s">
        <v>34</v>
      </c>
      <c r="B39" s="38"/>
      <c r="C39" s="38"/>
      <c r="D39" s="38"/>
      <c r="E39" s="38"/>
      <c r="F39" s="38"/>
      <c r="G39" s="38"/>
      <c r="H39" s="38"/>
      <c r="I39" s="39"/>
      <c r="J39" s="39"/>
    </row>
    <row r="40" spans="1:13" s="29" customFormat="1" x14ac:dyDescent="0.25">
      <c r="A40" s="30"/>
      <c r="B40" s="31"/>
      <c r="C40" s="31"/>
      <c r="D40" s="31"/>
      <c r="E40" s="31"/>
      <c r="F40" s="31"/>
      <c r="G40" s="31"/>
      <c r="H40" s="31"/>
    </row>
    <row r="41" spans="1:13" s="29" customFormat="1" x14ac:dyDescent="0.25">
      <c r="A41" s="30"/>
      <c r="B41" s="31"/>
      <c r="C41" s="31"/>
      <c r="D41" s="31"/>
      <c r="E41" s="31"/>
      <c r="F41" s="31"/>
      <c r="G41" s="31"/>
      <c r="H41" s="31"/>
    </row>
    <row r="42" spans="1:13" s="29" customFormat="1" x14ac:dyDescent="0.25">
      <c r="A42" s="32" t="s">
        <v>30</v>
      </c>
      <c r="B42" s="33"/>
      <c r="F42" s="34"/>
    </row>
    <row r="43" spans="1:13" s="29" customFormat="1" x14ac:dyDescent="0.25">
      <c r="A43" s="32" t="s">
        <v>31</v>
      </c>
      <c r="B43" s="33"/>
    </row>
    <row r="44" spans="1:13" s="29" customFormat="1" x14ac:dyDescent="0.25">
      <c r="A44" s="32" t="s">
        <v>32</v>
      </c>
      <c r="B44" s="33"/>
    </row>
    <row r="45" spans="1:13" s="29" customFormat="1" x14ac:dyDescent="0.25">
      <c r="A45" s="32" t="s">
        <v>33</v>
      </c>
      <c r="B45" s="33"/>
    </row>
    <row r="46" spans="1:13" x14ac:dyDescent="0.25">
      <c r="A46" s="6"/>
      <c r="B46" s="8"/>
      <c r="C46" s="4"/>
      <c r="D46" s="4"/>
      <c r="E46" s="14"/>
      <c r="F46" s="4"/>
      <c r="G46" s="4"/>
      <c r="H46" s="4"/>
      <c r="I46" s="4"/>
      <c r="J46" s="4"/>
    </row>
    <row r="47" spans="1:13" x14ac:dyDescent="0.25">
      <c r="A47" s="6"/>
      <c r="C47" s="4"/>
      <c r="D47" s="4"/>
      <c r="E47" s="4"/>
      <c r="F47" s="4"/>
      <c r="G47" s="4"/>
      <c r="H47" s="4"/>
      <c r="I47" s="4"/>
      <c r="J47" s="4"/>
    </row>
    <row r="48" spans="1:13" x14ac:dyDescent="0.25">
      <c r="C48" s="4"/>
      <c r="D48" s="4"/>
      <c r="E48" s="14"/>
      <c r="F48" s="14"/>
      <c r="G48" s="14"/>
      <c r="H48" s="14"/>
      <c r="I48" s="14"/>
      <c r="J48" s="14"/>
    </row>
    <row r="49" spans="1:10" x14ac:dyDescent="0.25">
      <c r="C49" s="4"/>
      <c r="D49" s="4"/>
      <c r="E49" s="14"/>
      <c r="F49" s="14"/>
      <c r="G49" s="14"/>
      <c r="H49" s="14"/>
      <c r="I49" s="14"/>
      <c r="J49" s="14"/>
    </row>
    <row r="50" spans="1:10" ht="9.75" customHeight="1" x14ac:dyDescent="0.25">
      <c r="A50" s="6"/>
      <c r="B50" s="2"/>
      <c r="C50" s="4"/>
      <c r="D50" s="4"/>
      <c r="E50" s="4"/>
      <c r="F50" s="4"/>
      <c r="G50" s="4"/>
      <c r="H50" s="4"/>
      <c r="I50" s="4"/>
      <c r="J50" s="4"/>
    </row>
    <row r="51" spans="1:10" ht="13.5" customHeight="1" x14ac:dyDescent="0.25">
      <c r="A51" s="6"/>
      <c r="B51" s="7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6"/>
      <c r="B52" s="8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6"/>
      <c r="C53" s="4"/>
      <c r="D53" s="15"/>
      <c r="E53" s="4"/>
      <c r="F53" s="4"/>
      <c r="G53" s="4"/>
      <c r="H53" s="4"/>
      <c r="I53" s="4"/>
      <c r="J53" s="4"/>
    </row>
    <row r="54" spans="1:10" x14ac:dyDescent="0.25">
      <c r="A54" s="9"/>
      <c r="B54" s="2"/>
      <c r="C54" s="4"/>
      <c r="D54" s="15"/>
      <c r="E54" s="4"/>
      <c r="F54" s="4"/>
      <c r="G54" s="4"/>
      <c r="H54" s="4"/>
      <c r="I54" s="4"/>
      <c r="J54" s="4"/>
    </row>
    <row r="55" spans="1:10" x14ac:dyDescent="0.25">
      <c r="A55" s="9"/>
      <c r="B55" s="17"/>
      <c r="C55" s="4"/>
      <c r="D55" s="16"/>
      <c r="E55" s="4"/>
      <c r="F55" s="4"/>
      <c r="G55" s="4"/>
      <c r="H55" s="4"/>
      <c r="I55" s="4"/>
      <c r="J55" s="4"/>
    </row>
    <row r="56" spans="1:10" x14ac:dyDescent="0.25">
      <c r="C56" s="4"/>
      <c r="D56" s="16"/>
      <c r="E56" s="4"/>
      <c r="F56" s="4"/>
      <c r="G56" s="4"/>
      <c r="H56" s="4"/>
      <c r="I56" s="4"/>
      <c r="J56" s="4"/>
    </row>
    <row r="57" spans="1:10" x14ac:dyDescent="0.25">
      <c r="A57" s="1"/>
      <c r="B57" s="10"/>
      <c r="C57" s="4"/>
      <c r="D57" s="16"/>
      <c r="E57" s="4"/>
      <c r="F57" s="4"/>
      <c r="G57" s="4"/>
      <c r="H57" s="4"/>
      <c r="I57" s="4"/>
      <c r="J57" s="4"/>
    </row>
    <row r="58" spans="1:10" x14ac:dyDescent="0.25">
      <c r="A58" s="1"/>
      <c r="B58" s="11"/>
      <c r="C58" s="4"/>
      <c r="D58" s="16"/>
      <c r="E58" s="4"/>
      <c r="F58" s="4"/>
      <c r="G58" s="4"/>
      <c r="H58" s="4"/>
      <c r="I58" s="4"/>
      <c r="J58" s="4"/>
    </row>
    <row r="59" spans="1:10" x14ac:dyDescent="0.25">
      <c r="C59" s="4"/>
      <c r="D59" s="16"/>
      <c r="E59" s="4"/>
      <c r="F59" s="4"/>
      <c r="G59" s="4"/>
      <c r="H59" s="4"/>
      <c r="I59" s="4"/>
      <c r="J59" s="4"/>
    </row>
    <row r="60" spans="1:10" x14ac:dyDescent="0.25">
      <c r="C60" s="4"/>
      <c r="D60" s="16"/>
      <c r="E60" s="4"/>
      <c r="F60" s="4"/>
      <c r="G60" s="4"/>
      <c r="H60" s="4"/>
      <c r="I60" s="4"/>
      <c r="J60" s="4"/>
    </row>
    <row r="61" spans="1:10" x14ac:dyDescent="0.25">
      <c r="C61" s="4"/>
      <c r="D61" s="16"/>
      <c r="E61" s="4"/>
      <c r="F61" s="4"/>
      <c r="G61" s="4"/>
      <c r="H61" s="4"/>
      <c r="I61" s="4"/>
      <c r="J61" s="4"/>
    </row>
    <row r="62" spans="1:10" x14ac:dyDescent="0.25">
      <c r="C62" s="4"/>
      <c r="D62" s="16"/>
      <c r="E62" s="4"/>
      <c r="F62" s="4"/>
      <c r="G62" s="4"/>
      <c r="H62" s="4"/>
      <c r="I62" s="4"/>
      <c r="J62" s="4"/>
    </row>
    <row r="63" spans="1:10" x14ac:dyDescent="0.25">
      <c r="C63" s="4"/>
      <c r="D63" s="16"/>
      <c r="E63" s="4"/>
      <c r="F63" s="4"/>
      <c r="G63" s="4"/>
      <c r="H63" s="4"/>
      <c r="I63" s="4"/>
      <c r="J63" s="4"/>
    </row>
    <row r="64" spans="1:10" x14ac:dyDescent="0.25">
      <c r="C64" s="4"/>
      <c r="D64" s="16"/>
      <c r="E64" s="4"/>
      <c r="F64" s="4"/>
      <c r="G64" s="4"/>
      <c r="H64" s="4"/>
      <c r="I64" s="4"/>
      <c r="J64" s="4"/>
    </row>
    <row r="65" spans="3:10" x14ac:dyDescent="0.25">
      <c r="C65" s="4"/>
      <c r="D65" s="16"/>
      <c r="E65" s="4"/>
      <c r="F65" s="4"/>
      <c r="G65" s="4"/>
      <c r="H65" s="4"/>
      <c r="I65" s="4"/>
      <c r="J65" s="4"/>
    </row>
    <row r="66" spans="3:10" x14ac:dyDescent="0.25">
      <c r="C66" s="4"/>
      <c r="D66" s="16"/>
      <c r="E66" s="4"/>
      <c r="F66" s="4"/>
      <c r="G66" s="4"/>
      <c r="H66" s="4"/>
      <c r="I66" s="4"/>
      <c r="J66" s="4"/>
    </row>
    <row r="67" spans="3:10" x14ac:dyDescent="0.25">
      <c r="C67" s="4"/>
      <c r="D67" s="16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3:10" x14ac:dyDescent="0.25">
      <c r="C97" s="4"/>
      <c r="D97" s="4"/>
      <c r="E97" s="4"/>
      <c r="F97" s="4"/>
      <c r="G97" s="4"/>
      <c r="H97" s="4"/>
      <c r="I97" s="4"/>
      <c r="J97" s="4"/>
    </row>
    <row r="98" spans="3:10" x14ac:dyDescent="0.25">
      <c r="C98" s="4"/>
      <c r="D98" s="4"/>
      <c r="E98" s="4"/>
      <c r="F98" s="4"/>
      <c r="G98" s="4"/>
      <c r="H98" s="4"/>
      <c r="I98" s="4"/>
      <c r="J98" s="4"/>
    </row>
    <row r="99" spans="3:10" x14ac:dyDescent="0.25">
      <c r="C99" s="4"/>
      <c r="D99" s="4"/>
      <c r="E99" s="4"/>
      <c r="F99" s="4"/>
      <c r="G99" s="4"/>
      <c r="H99" s="4"/>
      <c r="I99" s="4"/>
      <c r="J99" s="4"/>
    </row>
    <row r="100" spans="3:10" x14ac:dyDescent="0.25">
      <c r="C100" s="4"/>
      <c r="D100" s="4"/>
      <c r="E100" s="4"/>
      <c r="F100" s="4"/>
      <c r="G100" s="4"/>
      <c r="H100" s="4"/>
      <c r="I100" s="4"/>
      <c r="J100" s="4"/>
    </row>
    <row r="101" spans="3:10" x14ac:dyDescent="0.25">
      <c r="C101" s="4"/>
      <c r="D101" s="4"/>
      <c r="E101" s="4"/>
      <c r="F101" s="4"/>
      <c r="G101" s="4"/>
      <c r="H101" s="4"/>
      <c r="I101" s="4"/>
      <c r="J101" s="4"/>
    </row>
    <row r="102" spans="3:10" x14ac:dyDescent="0.25">
      <c r="C102" s="4"/>
      <c r="D102" s="4"/>
      <c r="E102" s="4"/>
      <c r="F102" s="4"/>
      <c r="G102" s="4"/>
      <c r="H102" s="4"/>
      <c r="I102" s="4"/>
      <c r="J102" s="4"/>
    </row>
    <row r="103" spans="3:10" x14ac:dyDescent="0.25">
      <c r="C103" s="4"/>
      <c r="D103" s="4"/>
      <c r="E103" s="4"/>
      <c r="F103" s="4"/>
      <c r="G103" s="4"/>
      <c r="H103" s="4"/>
      <c r="I103" s="4"/>
      <c r="J103" s="4"/>
    </row>
    <row r="104" spans="3:10" x14ac:dyDescent="0.25">
      <c r="C104" s="4"/>
      <c r="D104" s="4"/>
      <c r="E104" s="4"/>
      <c r="F104" s="4"/>
      <c r="G104" s="4"/>
      <c r="H104" s="4"/>
      <c r="I104" s="4"/>
      <c r="J104" s="4"/>
    </row>
    <row r="105" spans="3:10" x14ac:dyDescent="0.25">
      <c r="C105" s="4"/>
      <c r="D105" s="4"/>
      <c r="E105" s="4"/>
      <c r="F105" s="4"/>
      <c r="G105" s="4"/>
      <c r="H105" s="4"/>
      <c r="I105" s="4"/>
      <c r="J105" s="4"/>
    </row>
    <row r="106" spans="3:10" x14ac:dyDescent="0.25">
      <c r="C106" s="4"/>
      <c r="D106" s="4"/>
      <c r="E106" s="4"/>
      <c r="F106" s="4"/>
      <c r="G106" s="4"/>
      <c r="H106" s="4"/>
      <c r="I106" s="4"/>
      <c r="J106" s="4"/>
    </row>
    <row r="107" spans="3:10" x14ac:dyDescent="0.25">
      <c r="C107" s="4"/>
      <c r="D107" s="4"/>
      <c r="E107" s="4"/>
      <c r="F107" s="4"/>
      <c r="G107" s="4"/>
      <c r="H107" s="4"/>
      <c r="I107" s="4"/>
      <c r="J107" s="4"/>
    </row>
    <row r="108" spans="3:10" x14ac:dyDescent="0.25">
      <c r="C108" s="4"/>
      <c r="D108" s="4"/>
      <c r="E108" s="4"/>
      <c r="F108" s="4"/>
      <c r="G108" s="4"/>
      <c r="H108" s="4"/>
      <c r="I108" s="4"/>
      <c r="J108" s="4"/>
    </row>
    <row r="109" spans="3:10" x14ac:dyDescent="0.25">
      <c r="C109" s="4"/>
      <c r="D109" s="4"/>
      <c r="E109" s="4"/>
      <c r="F109" s="4"/>
      <c r="G109" s="4"/>
      <c r="H109" s="4"/>
      <c r="I109" s="4"/>
      <c r="J109" s="4"/>
    </row>
    <row r="110" spans="3:10" x14ac:dyDescent="0.25">
      <c r="C110" s="4"/>
      <c r="D110" s="4"/>
      <c r="E110" s="4"/>
      <c r="F110" s="4"/>
      <c r="G110" s="4"/>
      <c r="H110" s="4"/>
      <c r="I110" s="4"/>
      <c r="J110" s="4"/>
    </row>
    <row r="111" spans="3:10" x14ac:dyDescent="0.25">
      <c r="C111" s="4"/>
      <c r="D111" s="4"/>
      <c r="E111" s="4"/>
      <c r="F111" s="4"/>
      <c r="G111" s="4"/>
      <c r="H111" s="4"/>
      <c r="I111" s="4"/>
      <c r="J111" s="4"/>
    </row>
    <row r="112" spans="3:10" x14ac:dyDescent="0.25">
      <c r="C112" s="4"/>
      <c r="D112" s="4"/>
      <c r="E112" s="4"/>
      <c r="F112" s="4"/>
      <c r="G112" s="4"/>
      <c r="H112" s="4"/>
      <c r="I112" s="4"/>
      <c r="J112" s="4"/>
    </row>
    <row r="113" spans="3:10" x14ac:dyDescent="0.25">
      <c r="C113" s="4"/>
      <c r="D113" s="4"/>
      <c r="E113" s="4"/>
      <c r="F113" s="4"/>
      <c r="G113" s="4"/>
      <c r="H113" s="4"/>
      <c r="I113" s="4"/>
      <c r="J113" s="4"/>
    </row>
    <row r="114" spans="3:10" x14ac:dyDescent="0.25">
      <c r="C114" s="4"/>
      <c r="D114" s="4"/>
      <c r="E114" s="4"/>
      <c r="F114" s="4"/>
      <c r="G114" s="4"/>
      <c r="H114" s="4"/>
      <c r="I114" s="4"/>
      <c r="J114" s="4"/>
    </row>
    <row r="115" spans="3:10" x14ac:dyDescent="0.25">
      <c r="C115" s="4"/>
      <c r="D115" s="4"/>
      <c r="E115" s="4"/>
      <c r="F115" s="4"/>
      <c r="G115" s="4"/>
      <c r="H115" s="4"/>
      <c r="I115" s="4"/>
      <c r="J115" s="4"/>
    </row>
    <row r="116" spans="3:10" x14ac:dyDescent="0.25">
      <c r="C116" s="4"/>
      <c r="D116" s="4"/>
      <c r="E116" s="4"/>
      <c r="F116" s="4"/>
      <c r="G116" s="4"/>
      <c r="H116" s="4"/>
      <c r="I116" s="4"/>
      <c r="J116" s="4"/>
    </row>
    <row r="117" spans="3:10" x14ac:dyDescent="0.25">
      <c r="C117" s="4"/>
      <c r="D117" s="4"/>
      <c r="E117" s="4"/>
      <c r="F117" s="4"/>
      <c r="G117" s="4"/>
      <c r="H117" s="4"/>
      <c r="I117" s="4"/>
      <c r="J117" s="4"/>
    </row>
    <row r="118" spans="3:10" x14ac:dyDescent="0.25">
      <c r="C118" s="4"/>
      <c r="D118" s="4"/>
      <c r="E118" s="4"/>
      <c r="F118" s="4"/>
      <c r="G118" s="4"/>
      <c r="H118" s="4"/>
      <c r="I118" s="4"/>
      <c r="J118" s="4"/>
    </row>
    <row r="119" spans="3:10" x14ac:dyDescent="0.25">
      <c r="C119" s="4"/>
      <c r="D119" s="4"/>
      <c r="E119" s="4"/>
      <c r="F119" s="4"/>
      <c r="G119" s="4"/>
      <c r="H119" s="4"/>
      <c r="I119" s="4"/>
      <c r="J119" s="4"/>
    </row>
    <row r="120" spans="3:10" x14ac:dyDescent="0.25">
      <c r="C120" s="4"/>
      <c r="D120" s="4"/>
      <c r="E120" s="4"/>
      <c r="F120" s="4"/>
      <c r="G120" s="4"/>
      <c r="H120" s="4"/>
      <c r="I120" s="4"/>
      <c r="J120" s="4"/>
    </row>
    <row r="121" spans="3:10" x14ac:dyDescent="0.25">
      <c r="C121" s="4"/>
      <c r="D121" s="4"/>
      <c r="E121" s="4"/>
      <c r="F121" s="4"/>
      <c r="G121" s="4"/>
      <c r="H121" s="4"/>
      <c r="I121" s="4"/>
      <c r="J121" s="4"/>
    </row>
    <row r="122" spans="3:10" x14ac:dyDescent="0.25">
      <c r="C122" s="4"/>
      <c r="D122" s="4"/>
      <c r="E122" s="4"/>
      <c r="F122" s="4"/>
      <c r="G122" s="4"/>
      <c r="H122" s="4"/>
      <c r="I122" s="4"/>
      <c r="J122" s="4"/>
    </row>
    <row r="123" spans="3:10" x14ac:dyDescent="0.25">
      <c r="C123" s="4"/>
      <c r="D123" s="4"/>
      <c r="E123" s="4"/>
      <c r="F123" s="4"/>
      <c r="G123" s="4"/>
      <c r="H123" s="4"/>
      <c r="I123" s="4"/>
      <c r="J123" s="4"/>
    </row>
    <row r="124" spans="3:10" x14ac:dyDescent="0.25">
      <c r="C124" s="4"/>
      <c r="D124" s="4"/>
      <c r="E124" s="4"/>
      <c r="F124" s="4"/>
      <c r="G124" s="4"/>
      <c r="H124" s="4"/>
      <c r="I124" s="4"/>
      <c r="J124" s="4"/>
    </row>
    <row r="125" spans="3:10" x14ac:dyDescent="0.25">
      <c r="C125" s="4"/>
      <c r="D125" s="4"/>
      <c r="E125" s="4"/>
      <c r="F125" s="4"/>
      <c r="G125" s="4"/>
      <c r="H125" s="4"/>
      <c r="I125" s="4"/>
      <c r="J125" s="4"/>
    </row>
    <row r="126" spans="3:10" x14ac:dyDescent="0.25">
      <c r="C126" s="4"/>
      <c r="D126" s="4"/>
      <c r="E126" s="4"/>
      <c r="F126" s="4"/>
      <c r="G126" s="4"/>
      <c r="H126" s="4"/>
      <c r="I126" s="4"/>
      <c r="J126" s="4"/>
    </row>
    <row r="127" spans="3:10" x14ac:dyDescent="0.25">
      <c r="C127" s="4"/>
      <c r="D127" s="4"/>
      <c r="E127" s="4"/>
      <c r="F127" s="4"/>
      <c r="G127" s="4"/>
      <c r="H127" s="4"/>
      <c r="I127" s="4"/>
      <c r="J127" s="4"/>
    </row>
    <row r="128" spans="3:10" x14ac:dyDescent="0.25">
      <c r="C128" s="4"/>
      <c r="D128" s="4"/>
      <c r="E128" s="4"/>
      <c r="F128" s="4"/>
      <c r="G128" s="4"/>
      <c r="H128" s="4"/>
      <c r="I128" s="4"/>
      <c r="J128" s="4"/>
    </row>
    <row r="129" spans="3:10" x14ac:dyDescent="0.25">
      <c r="C129" s="4"/>
      <c r="D129" s="4"/>
      <c r="E129" s="4"/>
      <c r="F129" s="4"/>
      <c r="G129" s="4"/>
      <c r="H129" s="4"/>
      <c r="I129" s="4"/>
      <c r="J129" s="4"/>
    </row>
    <row r="130" spans="3:10" x14ac:dyDescent="0.25">
      <c r="C130" s="4"/>
      <c r="D130" s="4"/>
      <c r="E130" s="4"/>
      <c r="F130" s="4"/>
      <c r="G130" s="4"/>
      <c r="H130" s="4"/>
      <c r="I130" s="4"/>
      <c r="J130" s="4"/>
    </row>
    <row r="131" spans="3:10" x14ac:dyDescent="0.25">
      <c r="C131" s="4"/>
      <c r="D131" s="4"/>
      <c r="E131" s="4"/>
      <c r="F131" s="4"/>
      <c r="G131" s="4"/>
      <c r="H131" s="4"/>
      <c r="I131" s="4"/>
      <c r="J131" s="4"/>
    </row>
    <row r="132" spans="3:10" x14ac:dyDescent="0.25">
      <c r="C132" s="4"/>
      <c r="D132" s="4"/>
      <c r="E132" s="4"/>
      <c r="F132" s="4"/>
      <c r="G132" s="4"/>
      <c r="H132" s="4"/>
      <c r="I132" s="4"/>
      <c r="J132" s="4"/>
    </row>
    <row r="133" spans="3:10" x14ac:dyDescent="0.25">
      <c r="C133" s="4"/>
      <c r="D133" s="4"/>
      <c r="E133" s="4"/>
      <c r="F133" s="4"/>
      <c r="G133" s="4"/>
      <c r="H133" s="4"/>
      <c r="I133" s="4"/>
      <c r="J133" s="4"/>
    </row>
    <row r="134" spans="3:10" x14ac:dyDescent="0.25">
      <c r="C134" s="4"/>
      <c r="D134" s="4"/>
      <c r="E134" s="4"/>
      <c r="F134" s="4"/>
      <c r="G134" s="4"/>
      <c r="H134" s="4"/>
      <c r="I134" s="4"/>
      <c r="J134" s="4"/>
    </row>
  </sheetData>
  <mergeCells count="40">
    <mergeCell ref="A35:B36"/>
    <mergeCell ref="A29:A30"/>
    <mergeCell ref="B29:B30"/>
    <mergeCell ref="A34:C34"/>
    <mergeCell ref="A32:A33"/>
    <mergeCell ref="B32:B33"/>
    <mergeCell ref="A31:J31"/>
    <mergeCell ref="A24:A25"/>
    <mergeCell ref="B24:B25"/>
    <mergeCell ref="A4:J4"/>
    <mergeCell ref="A23:J23"/>
    <mergeCell ref="A28:J28"/>
    <mergeCell ref="A26:A27"/>
    <mergeCell ref="A19:A20"/>
    <mergeCell ref="B19:B20"/>
    <mergeCell ref="A21:A22"/>
    <mergeCell ref="B21:B22"/>
    <mergeCell ref="B26:B27"/>
    <mergeCell ref="A13:A14"/>
    <mergeCell ref="B13:B14"/>
    <mergeCell ref="A15:A16"/>
    <mergeCell ref="B15:B16"/>
    <mergeCell ref="A17:A18"/>
    <mergeCell ref="B17:B18"/>
    <mergeCell ref="A39:J39"/>
    <mergeCell ref="G2:I2"/>
    <mergeCell ref="A1:J1"/>
    <mergeCell ref="J2:J3"/>
    <mergeCell ref="A2:A3"/>
    <mergeCell ref="B2:B3"/>
    <mergeCell ref="C2:C3"/>
    <mergeCell ref="D2:F2"/>
    <mergeCell ref="A5:A6"/>
    <mergeCell ref="B5:B6"/>
    <mergeCell ref="A7:A8"/>
    <mergeCell ref="B7:B8"/>
    <mergeCell ref="A9:A10"/>
    <mergeCell ref="B9:B10"/>
    <mergeCell ref="A11:A12"/>
    <mergeCell ref="B11:B12"/>
  </mergeCells>
  <pageMargins left="0" right="0" top="0" bottom="0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3 квартал 2013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2013-10-07T06:14:15Z</dcterms:modified>
</cp:coreProperties>
</file>